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445" activeTab="0"/>
  </bookViews>
  <sheets>
    <sheet name="第一面试室" sheetId="1" r:id="rId1"/>
    <sheet name="第二面试室" sheetId="2" r:id="rId2"/>
    <sheet name="全部" sheetId="3" r:id="rId3"/>
  </sheets>
  <definedNames>
    <definedName name="_xlnm.Print_Titles" localSheetId="1">'第二面试室'!$2:$2</definedName>
    <definedName name="_xlnm.Print_Titles" localSheetId="0">'第一面试室'!$2:$2</definedName>
    <definedName name="_xlnm.Print_Titles" localSheetId="2">'全部'!$2:$2</definedName>
  </definedNames>
  <calcPr fullCalcOnLoad="1"/>
</workbook>
</file>

<file path=xl/sharedStrings.xml><?xml version="1.0" encoding="utf-8"?>
<sst xmlns="http://schemas.openxmlformats.org/spreadsheetml/2006/main" count="2278" uniqueCount="506">
  <si>
    <t>姓名</t>
  </si>
  <si>
    <t>女</t>
  </si>
  <si>
    <t>男</t>
  </si>
  <si>
    <t>002</t>
  </si>
  <si>
    <t>性别</t>
  </si>
  <si>
    <t>岗位名称</t>
  </si>
  <si>
    <t>备注</t>
  </si>
  <si>
    <t>001</t>
  </si>
  <si>
    <t>考场</t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</si>
  <si>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</si>
  <si>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</si>
  <si>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</si>
  <si>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</si>
  <si>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</si>
  <si>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</si>
  <si>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</si>
  <si>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</si>
  <si>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</si>
  <si>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</si>
  <si>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</si>
  <si>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</si>
  <si>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</si>
  <si>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</si>
  <si>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</si>
  <si>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</si>
  <si>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</si>
  <si>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</si>
  <si>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</si>
  <si>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</si>
  <si>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</si>
  <si>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</si>
  <si>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</si>
  <si>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</si>
  <si>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</si>
  <si>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</si>
  <si>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</si>
  <si>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</si>
  <si>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</si>
  <si>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</si>
  <si>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</si>
  <si>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</si>
  <si>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</si>
  <si>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</si>
  <si>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</si>
  <si>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</si>
  <si>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</si>
  <si>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</si>
  <si>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</si>
  <si>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</si>
  <si>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</si>
  <si>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</si>
  <si>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</si>
  <si>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</si>
  <si>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</si>
  <si>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</si>
  <si>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</si>
  <si>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</si>
  <si>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</si>
  <si>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</si>
  <si>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</si>
  <si>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</si>
  <si>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</si>
  <si>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</si>
  <si>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</si>
  <si>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</si>
  <si>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</si>
  <si>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</si>
  <si>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061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</si>
  <si>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</si>
  <si>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</si>
  <si>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</si>
  <si>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</si>
  <si>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</si>
  <si>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</si>
  <si>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</si>
  <si>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</si>
  <si>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</si>
  <si>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</si>
  <si>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</si>
  <si>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</si>
  <si>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</si>
  <si>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</si>
  <si>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</si>
  <si>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</si>
  <si>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</si>
  <si>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</si>
  <si>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</si>
  <si>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081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</si>
  <si>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</si>
  <si>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</si>
  <si>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</si>
  <si>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</si>
  <si>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</si>
  <si>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</si>
  <si>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088</t>
    </r>
  </si>
  <si>
    <r>
      <t>089</t>
    </r>
  </si>
  <si>
    <r>
      <t>090</t>
    </r>
  </si>
  <si>
    <r>
      <t>091</t>
    </r>
  </si>
  <si>
    <r>
      <t>092</t>
    </r>
  </si>
  <si>
    <r>
      <t>093</t>
    </r>
  </si>
  <si>
    <r>
      <t>094</t>
    </r>
  </si>
  <si>
    <r>
      <t>095</t>
    </r>
  </si>
  <si>
    <r>
      <t>096</t>
    </r>
  </si>
  <si>
    <r>
      <t>097</t>
    </r>
  </si>
  <si>
    <r>
      <t>098</t>
    </r>
  </si>
  <si>
    <r>
      <t>099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</si>
  <si>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</si>
  <si>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</si>
  <si>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</si>
  <si>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</si>
  <si>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</si>
  <si>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</si>
  <si>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</si>
  <si>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</si>
  <si>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</si>
  <si>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</si>
  <si>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</si>
  <si>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</si>
  <si>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</si>
  <si>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</si>
  <si>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</si>
  <si>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</si>
  <si>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</si>
  <si>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</si>
  <si>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</si>
  <si>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</si>
  <si>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</si>
  <si>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</si>
  <si>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</si>
  <si>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</si>
  <si>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</si>
  <si>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</si>
  <si>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</si>
  <si>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</si>
  <si>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</si>
  <si>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</si>
  <si>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</si>
  <si>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</si>
  <si>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</si>
  <si>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r>
      <t>134</t>
    </r>
  </si>
  <si>
    <r>
      <t>135</t>
    </r>
  </si>
  <si>
    <r>
      <t>136</t>
    </r>
  </si>
  <si>
    <r>
      <t>137</t>
    </r>
  </si>
  <si>
    <r>
      <t>138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</si>
  <si>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</si>
  <si>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</si>
  <si>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</si>
  <si>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</si>
  <si>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</si>
  <si>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144</t>
    </r>
  </si>
  <si>
    <r>
      <t>145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</si>
  <si>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</si>
  <si>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</si>
  <si>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</si>
  <si>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</si>
  <si>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</si>
  <si>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r>
      <t>151</t>
    </r>
  </si>
  <si>
    <r>
      <t>152</t>
    </r>
  </si>
  <si>
    <r>
      <t>153</t>
    </r>
  </si>
  <si>
    <t>一</t>
  </si>
  <si>
    <t>一</t>
  </si>
  <si>
    <t>二</t>
  </si>
  <si>
    <t>二</t>
  </si>
  <si>
    <t>三</t>
  </si>
  <si>
    <t>三</t>
  </si>
  <si>
    <t>四</t>
  </si>
  <si>
    <t>四</t>
  </si>
  <si>
    <t>五</t>
  </si>
  <si>
    <t>五</t>
  </si>
  <si>
    <t>六</t>
  </si>
  <si>
    <t>六</t>
  </si>
  <si>
    <t>张海杰</t>
  </si>
  <si>
    <t>女</t>
  </si>
  <si>
    <t>高志远</t>
  </si>
  <si>
    <t>男</t>
  </si>
  <si>
    <t>祝炳霞</t>
  </si>
  <si>
    <t>陈维琪</t>
  </si>
  <si>
    <t>史高扬</t>
  </si>
  <si>
    <t>杨  萍</t>
  </si>
  <si>
    <t>王志辉</t>
  </si>
  <si>
    <t>黄丹丹</t>
  </si>
  <si>
    <t>王淑丽</t>
  </si>
  <si>
    <t>刘  娟</t>
  </si>
  <si>
    <t>王兆彩</t>
  </si>
  <si>
    <t>吴旭旭</t>
  </si>
  <si>
    <t>初  敏</t>
  </si>
  <si>
    <t>鹿中娟</t>
  </si>
  <si>
    <t>邹  琳</t>
  </si>
  <si>
    <t>王  刚</t>
  </si>
  <si>
    <t>张培建</t>
  </si>
  <si>
    <t>徐  静</t>
  </si>
  <si>
    <t>王耀臣</t>
  </si>
  <si>
    <t>丁爱平</t>
  </si>
  <si>
    <t>陈  伟</t>
  </si>
  <si>
    <t>徐  冉</t>
  </si>
  <si>
    <t>刘玉丽</t>
  </si>
  <si>
    <t>崔海岩</t>
  </si>
  <si>
    <t>韩春红</t>
  </si>
  <si>
    <t>张  峰</t>
  </si>
  <si>
    <t xml:space="preserve">王金强 </t>
  </si>
  <si>
    <t xml:space="preserve">男  </t>
  </si>
  <si>
    <t>郭登峰</t>
  </si>
  <si>
    <t>孙海清</t>
  </si>
  <si>
    <t>赵生平</t>
  </si>
  <si>
    <t>魏玉超</t>
  </si>
  <si>
    <t>赵晓君</t>
  </si>
  <si>
    <t>王  雪</t>
  </si>
  <si>
    <t>李秀娟</t>
  </si>
  <si>
    <t>张东芳</t>
  </si>
  <si>
    <t>李兆霞</t>
  </si>
  <si>
    <t>赵艳婷</t>
  </si>
  <si>
    <t>赵  海</t>
  </si>
  <si>
    <t>张  宏</t>
  </si>
  <si>
    <t>赵越超</t>
  </si>
  <si>
    <t>解丽艳</t>
  </si>
  <si>
    <t>李  梅</t>
  </si>
  <si>
    <t>张术雯</t>
  </si>
  <si>
    <t>郭鹏飞</t>
  </si>
  <si>
    <t>夏  岩</t>
  </si>
  <si>
    <t>王洪旗</t>
  </si>
  <si>
    <t>潘海霞</t>
  </si>
  <si>
    <t>赵栋梁</t>
  </si>
  <si>
    <t>苏吉黑</t>
  </si>
  <si>
    <t>徐小繁</t>
  </si>
  <si>
    <t>刘珊珊</t>
  </si>
  <si>
    <t>李  杰</t>
  </si>
  <si>
    <t>马  强</t>
  </si>
  <si>
    <t>郭  慧</t>
  </si>
  <si>
    <t>曹晓敏</t>
  </si>
  <si>
    <t>李砚龙</t>
  </si>
  <si>
    <t>王首诚</t>
  </si>
  <si>
    <t>徐来国</t>
  </si>
  <si>
    <t>闫国龙</t>
  </si>
  <si>
    <t>王晓燕</t>
  </si>
  <si>
    <t>刘  超</t>
  </si>
  <si>
    <t>国  超</t>
  </si>
  <si>
    <t>李志花</t>
  </si>
  <si>
    <t>丁  扬</t>
  </si>
  <si>
    <t>魏立颖</t>
  </si>
  <si>
    <t>陈建州</t>
  </si>
  <si>
    <t>张鹏飞</t>
  </si>
  <si>
    <t>赵光彩</t>
  </si>
  <si>
    <t>王  晶</t>
  </si>
  <si>
    <t>刘维刚</t>
  </si>
  <si>
    <t>孙华超</t>
  </si>
  <si>
    <t>臧  辉</t>
  </si>
  <si>
    <t>刘昆鹏</t>
  </si>
  <si>
    <t>徐翔云</t>
  </si>
  <si>
    <t>张海宏</t>
  </si>
  <si>
    <t>陆珊珊</t>
  </si>
  <si>
    <t>胡志超</t>
  </si>
  <si>
    <t>丁  帅</t>
  </si>
  <si>
    <t>曹文慧</t>
  </si>
  <si>
    <t>朱晓宇</t>
  </si>
  <si>
    <t>翟  阳</t>
  </si>
  <si>
    <t>徐华君</t>
  </si>
  <si>
    <t>杨晶晶</t>
  </si>
  <si>
    <t>李  娟</t>
  </si>
  <si>
    <t>王  娟</t>
  </si>
  <si>
    <t>吴  芳</t>
  </si>
  <si>
    <t>王  宝</t>
  </si>
  <si>
    <t>高  蕾</t>
  </si>
  <si>
    <t>杨  澜</t>
  </si>
  <si>
    <t>王红红</t>
  </si>
  <si>
    <t>丁玉好</t>
  </si>
  <si>
    <t>范海翔</t>
  </si>
  <si>
    <t>宋朝霞</t>
  </si>
  <si>
    <t>孙  静</t>
  </si>
  <si>
    <t>辛  伟</t>
  </si>
  <si>
    <t>钟静静</t>
  </si>
  <si>
    <t>丁  丽</t>
  </si>
  <si>
    <t>王大海</t>
  </si>
  <si>
    <t>张文燕</t>
  </si>
  <si>
    <t>王文峰</t>
  </si>
  <si>
    <t>郭  进</t>
  </si>
  <si>
    <t>王先波</t>
  </si>
  <si>
    <t>尹国涛</t>
  </si>
  <si>
    <t>贾金龙</t>
  </si>
  <si>
    <t>陈  君</t>
  </si>
  <si>
    <t>刘  勇</t>
  </si>
  <si>
    <t>孙  炜</t>
  </si>
  <si>
    <t>王英兰</t>
  </si>
  <si>
    <t>于  泳</t>
  </si>
  <si>
    <t>刘清艳</t>
  </si>
  <si>
    <t>卜  凡</t>
  </si>
  <si>
    <t>高起梅</t>
  </si>
  <si>
    <t>马振荣</t>
  </si>
  <si>
    <t>刘树娟</t>
  </si>
  <si>
    <t>李水清</t>
  </si>
  <si>
    <t>姚善太</t>
  </si>
  <si>
    <t>马  超</t>
  </si>
  <si>
    <t>曹官长</t>
  </si>
  <si>
    <t>李爱红</t>
  </si>
  <si>
    <t>于晓艳</t>
  </si>
  <si>
    <t>徐艳君</t>
  </si>
  <si>
    <t>王金海</t>
  </si>
  <si>
    <t>郭  良</t>
  </si>
  <si>
    <t>刘  辉</t>
  </si>
  <si>
    <t>王甜甜</t>
  </si>
  <si>
    <t>江  萍</t>
  </si>
  <si>
    <t>尤  咏</t>
  </si>
  <si>
    <t>徐晓斐</t>
  </si>
  <si>
    <t>陈华之</t>
  </si>
  <si>
    <t>苗  青</t>
  </si>
  <si>
    <t>刘记霞</t>
  </si>
  <si>
    <t>邱丽丽</t>
  </si>
  <si>
    <t>孙志涛</t>
  </si>
  <si>
    <t>刘迅含</t>
  </si>
  <si>
    <t>于海阳</t>
  </si>
  <si>
    <t>郭桂香</t>
  </si>
  <si>
    <t>宫克昊</t>
  </si>
  <si>
    <t>王晓静</t>
  </si>
  <si>
    <t>张建国</t>
  </si>
  <si>
    <t>王希英</t>
  </si>
  <si>
    <t>袁海英</t>
  </si>
  <si>
    <t>杨连明</t>
  </si>
  <si>
    <t>耿大伟</t>
  </si>
  <si>
    <t>臧运伟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</si>
  <si>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侃                                                                                                                         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</si>
  <si>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芳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</si>
  <si>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茗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</si>
  <si>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越</t>
    </r>
  </si>
  <si>
    <t>夏  平</t>
  </si>
  <si>
    <t>沈  林</t>
  </si>
  <si>
    <t>事业单位合并岗位</t>
  </si>
  <si>
    <t>镇街小学、幼儿园</t>
  </si>
  <si>
    <t>李雨霏</t>
  </si>
  <si>
    <t>孟祥瑛</t>
  </si>
  <si>
    <t>名次</t>
  </si>
  <si>
    <t>是否进入
面试范围</t>
  </si>
  <si>
    <r>
      <t>6</t>
    </r>
    <r>
      <rPr>
        <sz val="12"/>
        <rFont val="宋体"/>
        <family val="0"/>
      </rPr>
      <t>3</t>
    </r>
  </si>
  <si>
    <r>
      <t>6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</si>
  <si>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1</t>
    </r>
  </si>
  <si>
    <r>
      <t>5</t>
    </r>
    <r>
      <rPr>
        <sz val="12"/>
        <rFont val="宋体"/>
        <family val="0"/>
      </rPr>
      <t>5.5</t>
    </r>
  </si>
  <si>
    <r>
      <t>6</t>
    </r>
    <r>
      <rPr>
        <sz val="12"/>
        <rFont val="宋体"/>
        <family val="0"/>
      </rPr>
      <t>7</t>
    </r>
  </si>
  <si>
    <r>
      <t>6</t>
    </r>
    <r>
      <rPr>
        <sz val="12"/>
        <rFont val="宋体"/>
        <family val="0"/>
      </rPr>
      <t>9.5</t>
    </r>
  </si>
  <si>
    <r>
      <t>6</t>
    </r>
    <r>
      <rPr>
        <sz val="12"/>
        <rFont val="宋体"/>
        <family val="0"/>
      </rPr>
      <t>3.5</t>
    </r>
  </si>
  <si>
    <r>
      <t>6</t>
    </r>
    <r>
      <rPr>
        <sz val="12"/>
        <rFont val="宋体"/>
        <family val="0"/>
      </rPr>
      <t>2.5</t>
    </r>
  </si>
  <si>
    <r>
      <t>5</t>
    </r>
    <r>
      <rPr>
        <sz val="12"/>
        <rFont val="宋体"/>
        <family val="0"/>
      </rPr>
      <t>7.5</t>
    </r>
  </si>
  <si>
    <r>
      <t>7</t>
    </r>
    <r>
      <rPr>
        <sz val="12"/>
        <rFont val="宋体"/>
        <family val="0"/>
      </rPr>
      <t>2.5</t>
    </r>
  </si>
  <si>
    <r>
      <t>5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</si>
  <si>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2</t>
    </r>
  </si>
  <si>
    <r>
      <t>6</t>
    </r>
    <r>
      <rPr>
        <sz val="12"/>
        <rFont val="宋体"/>
        <family val="0"/>
      </rPr>
      <t>0</t>
    </r>
  </si>
  <si>
    <r>
      <t>6</t>
    </r>
    <r>
      <rPr>
        <sz val="12"/>
        <rFont val="宋体"/>
        <family val="0"/>
      </rPr>
      <t>4.5</t>
    </r>
  </si>
  <si>
    <r>
      <t>6</t>
    </r>
    <r>
      <rPr>
        <sz val="12"/>
        <rFont val="宋体"/>
        <family val="0"/>
      </rPr>
      <t>8</t>
    </r>
  </si>
  <si>
    <r>
      <t>5</t>
    </r>
    <r>
      <rPr>
        <sz val="12"/>
        <rFont val="宋体"/>
        <family val="0"/>
      </rPr>
      <t>7</t>
    </r>
  </si>
  <si>
    <r>
      <t>6</t>
    </r>
    <r>
      <rPr>
        <sz val="12"/>
        <rFont val="宋体"/>
        <family val="0"/>
      </rPr>
      <t>8.5</t>
    </r>
  </si>
  <si>
    <r>
      <t>6</t>
    </r>
    <r>
      <rPr>
        <sz val="12"/>
        <rFont val="宋体"/>
        <family val="0"/>
      </rPr>
      <t>6.5</t>
    </r>
  </si>
  <si>
    <r>
      <t>6</t>
    </r>
    <r>
      <rPr>
        <sz val="12"/>
        <rFont val="宋体"/>
        <family val="0"/>
      </rPr>
      <t>1.5</t>
    </r>
  </si>
  <si>
    <r>
      <t>6</t>
    </r>
    <r>
      <rPr>
        <sz val="12"/>
        <rFont val="宋体"/>
        <family val="0"/>
      </rPr>
      <t>0.5</t>
    </r>
  </si>
  <si>
    <r>
      <t>5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</si>
  <si>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1.5</t>
    </r>
  </si>
  <si>
    <r>
      <t>7</t>
    </r>
    <r>
      <rPr>
        <sz val="12"/>
        <rFont val="宋体"/>
        <family val="0"/>
      </rPr>
      <t>2</t>
    </r>
  </si>
  <si>
    <r>
      <t>5</t>
    </r>
    <r>
      <rPr>
        <sz val="12"/>
        <rFont val="宋体"/>
        <family val="0"/>
      </rPr>
      <t>2.5</t>
    </r>
  </si>
  <si>
    <r>
      <t>5</t>
    </r>
    <r>
      <rPr>
        <sz val="12"/>
        <rFont val="宋体"/>
        <family val="0"/>
      </rPr>
      <t>6.5</t>
    </r>
  </si>
  <si>
    <t>70.5</t>
  </si>
  <si>
    <r>
      <t>6</t>
    </r>
    <r>
      <rPr>
        <sz val="12"/>
        <rFont val="宋体"/>
        <family val="0"/>
      </rPr>
      <t>4</t>
    </r>
  </si>
  <si>
    <r>
      <t>7</t>
    </r>
    <r>
      <rPr>
        <sz val="12"/>
        <rFont val="宋体"/>
        <family val="0"/>
      </rPr>
      <t>3</t>
    </r>
  </si>
  <si>
    <r>
      <t>4</t>
    </r>
    <r>
      <rPr>
        <sz val="12"/>
        <rFont val="宋体"/>
        <family val="0"/>
      </rPr>
      <t>1.5</t>
    </r>
  </si>
  <si>
    <r>
      <t>5</t>
    </r>
    <r>
      <rPr>
        <sz val="12"/>
        <rFont val="宋体"/>
        <family val="0"/>
      </rPr>
      <t>4.5</t>
    </r>
  </si>
  <si>
    <r>
      <t>5</t>
    </r>
    <r>
      <rPr>
        <sz val="12"/>
        <rFont val="宋体"/>
        <family val="0"/>
      </rPr>
      <t>8.5</t>
    </r>
  </si>
  <si>
    <r>
      <t>6</t>
    </r>
    <r>
      <rPr>
        <sz val="12"/>
        <rFont val="宋体"/>
        <family val="0"/>
      </rPr>
      <t>7.5</t>
    </r>
  </si>
  <si>
    <r>
      <t>6</t>
    </r>
    <r>
      <rPr>
        <sz val="12"/>
        <rFont val="宋体"/>
        <family val="0"/>
      </rPr>
      <t>6</t>
    </r>
  </si>
  <si>
    <r>
      <t>5</t>
    </r>
    <r>
      <rPr>
        <sz val="12"/>
        <rFont val="宋体"/>
        <family val="0"/>
      </rPr>
      <t>3</t>
    </r>
  </si>
  <si>
    <r>
      <t>6</t>
    </r>
    <r>
      <rPr>
        <sz val="12"/>
        <rFont val="宋体"/>
        <family val="0"/>
      </rPr>
      <t>5.5</t>
    </r>
  </si>
  <si>
    <r>
      <t>7</t>
    </r>
    <r>
      <rPr>
        <sz val="12"/>
        <rFont val="宋体"/>
        <family val="0"/>
      </rPr>
      <t>0</t>
    </r>
  </si>
  <si>
    <r>
      <t>6</t>
    </r>
    <r>
      <rPr>
        <sz val="12"/>
        <rFont val="宋体"/>
        <family val="0"/>
      </rPr>
      <t>9</t>
    </r>
  </si>
  <si>
    <r>
      <t>8</t>
    </r>
    <r>
      <rPr>
        <sz val="12"/>
        <rFont val="宋体"/>
        <family val="0"/>
      </rPr>
      <t>9.5</t>
    </r>
  </si>
  <si>
    <r>
      <t>5</t>
    </r>
    <r>
      <rPr>
        <sz val="12"/>
        <rFont val="宋体"/>
        <family val="0"/>
      </rPr>
      <t>9</t>
    </r>
  </si>
  <si>
    <r>
      <t>4</t>
    </r>
    <r>
      <rPr>
        <sz val="12"/>
        <rFont val="宋体"/>
        <family val="0"/>
      </rPr>
      <t>6.5</t>
    </r>
  </si>
  <si>
    <r>
      <t>5</t>
    </r>
    <r>
      <rPr>
        <sz val="12"/>
        <rFont val="宋体"/>
        <family val="0"/>
      </rPr>
      <t>1</t>
    </r>
  </si>
  <si>
    <t>57.5</t>
  </si>
  <si>
    <r>
      <t>5</t>
    </r>
    <r>
      <rPr>
        <sz val="12"/>
        <rFont val="宋体"/>
        <family val="0"/>
      </rPr>
      <t>0.5</t>
    </r>
  </si>
  <si>
    <t>准考
证号</t>
  </si>
  <si>
    <t>诸城市从服务基层项目人员中公开招聘事业单位
工作人员笔试成绩公布及是否进入面试范围人员公告</t>
  </si>
  <si>
    <t>面试成绩</t>
  </si>
  <si>
    <t>笔试成绩</t>
  </si>
  <si>
    <t>事业单位合并岗位</t>
  </si>
  <si>
    <t>缺考</t>
  </si>
  <si>
    <t>镇街小学、幼儿园</t>
  </si>
  <si>
    <t>第二面试室</t>
  </si>
  <si>
    <t>修正成绩</t>
  </si>
  <si>
    <t>总成绩</t>
  </si>
  <si>
    <t>说明：根据简章规定，为保证面试成绩的公平、公正，如需使用两组以上评委的，使用修正系数法计算最终成绩，现场只公布考生在本面试室的原始成绩。
大学生村官岗位的修正成绩=考生面试成绩×修正系数(本专业全部考生面试成绩平均值÷考生所在面试组全部考生面试成绩平均值，公式中计算平均分时，先去掉1个最高分，再去掉1个最低分)。本岗位全部考生的面试平均成绩为84.01分；第1面试室平均成绩为84.55分；第2面试室平均成绩为82.87分。</t>
  </si>
  <si>
    <t>所在面试室</t>
  </si>
  <si>
    <t>第1面试室</t>
  </si>
  <si>
    <t>第1面试室</t>
  </si>
  <si>
    <t>第2面试室</t>
  </si>
  <si>
    <t>第2面试室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</si>
  <si>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</si>
  <si>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</si>
  <si>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</si>
  <si>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</si>
  <si>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</si>
  <si>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</si>
  <si>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</si>
  <si>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</si>
  <si>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</si>
  <si>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</si>
  <si>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</si>
  <si>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</si>
  <si>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</si>
  <si>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</si>
  <si>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</si>
  <si>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</si>
  <si>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</si>
  <si>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</si>
  <si>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</si>
  <si>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</si>
  <si>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</si>
  <si>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</si>
  <si>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</si>
  <si>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</si>
  <si>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</si>
  <si>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</si>
  <si>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</si>
  <si>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</si>
  <si>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</si>
  <si>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</si>
  <si>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</si>
  <si>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</si>
  <si>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</si>
  <si>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</si>
  <si>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</si>
  <si>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</si>
  <si>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</si>
  <si>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</si>
  <si>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</si>
  <si>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</si>
  <si>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</si>
  <si>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</si>
  <si>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</si>
  <si>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</si>
  <si>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</si>
  <si>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</si>
  <si>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</si>
  <si>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</si>
  <si>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</si>
  <si>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</si>
  <si>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</si>
  <si>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</si>
  <si>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</si>
  <si>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</si>
  <si>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</si>
  <si>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</si>
  <si>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</si>
  <si>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</si>
  <si>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</si>
  <si>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</si>
  <si>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</si>
  <si>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</si>
  <si>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</si>
  <si>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</si>
  <si>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</si>
  <si>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</si>
  <si>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</si>
  <si>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</si>
  <si>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</si>
  <si>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</si>
  <si>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</si>
  <si>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</si>
  <si>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</si>
  <si>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</si>
  <si>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</si>
  <si>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</si>
  <si>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</si>
  <si>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</si>
  <si>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</si>
  <si>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</si>
  <si>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</si>
  <si>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</si>
  <si>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</si>
  <si>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</si>
  <si>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</si>
  <si>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</si>
  <si>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</si>
  <si>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</si>
  <si>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</si>
  <si>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</si>
  <si>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</si>
  <si>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</si>
  <si>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</si>
  <si>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</si>
  <si>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</si>
  <si>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</si>
  <si>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</si>
  <si>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</si>
  <si>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</si>
  <si>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</si>
  <si>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</si>
  <si>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</si>
  <si>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</si>
  <si>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</si>
  <si>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</si>
  <si>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</si>
  <si>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</si>
  <si>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</t>
  </si>
  <si>
    <t>2</t>
  </si>
  <si>
    <r>
      <t>5</t>
    </r>
    <r>
      <rPr>
        <sz val="12"/>
        <rFont val="宋体"/>
        <family val="0"/>
      </rPr>
      <t>7</t>
    </r>
  </si>
  <si>
    <t>是</t>
  </si>
  <si>
    <r>
      <t>8</t>
    </r>
    <r>
      <rPr>
        <sz val="12"/>
        <rFont val="宋体"/>
        <family val="0"/>
      </rPr>
      <t>8</t>
    </r>
  </si>
  <si>
    <t>否</t>
  </si>
  <si>
    <t>性
别</t>
  </si>
  <si>
    <t>诸城市从服务基层项目人员中公开招聘
事业单位工作人员总成绩公布及是否进入体检、考核范围人员公告</t>
  </si>
  <si>
    <t>是否进入体检、
考核范围</t>
  </si>
  <si>
    <r>
      <t>　　说明：根据简章规定，为保证面试成绩的公平、公正，如需使用两组以上评委的，使用修正系数法计算最终成绩，现场只公布考生在本面试室的原始成绩。
　　大学生村官岗位的修正成绩=考生面试成绩×修正系数(本专业全部考生面试成绩平均值÷考生所在面试组全部考生面试成绩平均值，公式中计算平均分时，先去掉1个最高分，再去掉1个最低分)。大学生村官岗位全部考生的面试平均成绩为</t>
    </r>
    <r>
      <rPr>
        <sz val="12"/>
        <rFont val="宋体"/>
        <family val="0"/>
      </rPr>
      <t>84.01分；</t>
    </r>
    <r>
      <rPr>
        <sz val="12"/>
        <rFont val="宋体"/>
        <family val="0"/>
      </rPr>
      <t>第</t>
    </r>
    <r>
      <rPr>
        <sz val="12"/>
        <rFont val="宋体"/>
        <family val="0"/>
      </rPr>
      <t>1面试室平均成绩为84.55分；第2面试室平均成绩为82.87分。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</si>
</sst>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20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8" fontId="0" fillId="0" borderId="1" xfId="0" applyNumberFormat="1" applyFont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/>
    </xf>
    <xf numFmtId="177" fontId="0" fillId="2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5.625" style="3" customWidth="1"/>
    <col min="2" max="2" width="7.875" style="1" customWidth="1"/>
    <col min="3" max="3" width="3.875" style="1" customWidth="1"/>
    <col min="4" max="4" width="17.00390625" style="3" customWidth="1"/>
    <col min="5" max="5" width="7.375" style="3" customWidth="1"/>
    <col min="6" max="6" width="8.625" style="56" customWidth="1"/>
    <col min="7" max="7" width="11.00390625" style="3" customWidth="1"/>
    <col min="8" max="8" width="9.50390625" style="43" bestFit="1" customWidth="1"/>
    <col min="9" max="10" width="9.50390625" style="43" customWidth="1"/>
    <col min="11" max="11" width="6.625" style="3" customWidth="1"/>
    <col min="12" max="12" width="17.125" style="3" customWidth="1"/>
    <col min="13" max="13" width="5.50390625" style="2" bestFit="1" customWidth="1"/>
    <col min="14" max="14" width="4.75390625" style="4" customWidth="1"/>
    <col min="15" max="15" width="6.875" style="4" customWidth="1"/>
    <col min="16" max="16384" width="9.00390625" style="1" customWidth="1"/>
  </cols>
  <sheetData>
    <row r="1" spans="1:13" ht="61.5" customHeight="1">
      <c r="A1" s="57" t="s">
        <v>503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5" s="6" customFormat="1" ht="28.5">
      <c r="A2" s="8" t="s">
        <v>373</v>
      </c>
      <c r="B2" s="7" t="s">
        <v>0</v>
      </c>
      <c r="C2" s="9" t="s">
        <v>502</v>
      </c>
      <c r="D2" s="8" t="s">
        <v>5</v>
      </c>
      <c r="E2" s="8" t="s">
        <v>8</v>
      </c>
      <c r="F2" s="38" t="s">
        <v>376</v>
      </c>
      <c r="G2" s="8" t="s">
        <v>384</v>
      </c>
      <c r="H2" s="38" t="s">
        <v>375</v>
      </c>
      <c r="I2" s="38" t="s">
        <v>381</v>
      </c>
      <c r="J2" s="38" t="s">
        <v>382</v>
      </c>
      <c r="K2" s="8" t="s">
        <v>328</v>
      </c>
      <c r="L2" s="8" t="s">
        <v>504</v>
      </c>
      <c r="M2" s="9" t="s">
        <v>6</v>
      </c>
      <c r="N2" s="5"/>
      <c r="O2" s="5"/>
    </row>
    <row r="3" spans="1:13" ht="16.5" customHeight="1">
      <c r="A3" s="11" t="s">
        <v>89</v>
      </c>
      <c r="B3" s="17" t="s">
        <v>256</v>
      </c>
      <c r="C3" s="17" t="s">
        <v>172</v>
      </c>
      <c r="D3" s="11" t="s">
        <v>324</v>
      </c>
      <c r="E3" s="11" t="s">
        <v>163</v>
      </c>
      <c r="F3" s="39">
        <v>89.5</v>
      </c>
      <c r="G3" s="39" t="s">
        <v>387</v>
      </c>
      <c r="H3" s="39">
        <v>82.7</v>
      </c>
      <c r="I3" s="45">
        <f>H3*(84.01/82.87)</f>
        <v>83.83766139736937</v>
      </c>
      <c r="J3" s="45">
        <f aca="true" t="shared" si="0" ref="J3:J34">F3+I3</f>
        <v>173.33766139736937</v>
      </c>
      <c r="K3" s="11" t="s">
        <v>389</v>
      </c>
      <c r="L3" s="11" t="s">
        <v>499</v>
      </c>
      <c r="M3" s="12"/>
    </row>
    <row r="4" spans="1:13" ht="16.5" customHeight="1">
      <c r="A4" s="11" t="s">
        <v>95</v>
      </c>
      <c r="B4" s="17" t="s">
        <v>262</v>
      </c>
      <c r="C4" s="17" t="s">
        <v>172</v>
      </c>
      <c r="D4" s="11" t="s">
        <v>324</v>
      </c>
      <c r="E4" s="11" t="s">
        <v>163</v>
      </c>
      <c r="F4" s="39">
        <v>73</v>
      </c>
      <c r="G4" s="37" t="s">
        <v>385</v>
      </c>
      <c r="H4" s="39">
        <v>86.7</v>
      </c>
      <c r="I4" s="51">
        <f>H4*(84.01/84.55)</f>
        <v>86.14626848018925</v>
      </c>
      <c r="J4" s="51">
        <f t="shared" si="0"/>
        <v>159.14626848018924</v>
      </c>
      <c r="K4" s="11" t="s">
        <v>390</v>
      </c>
      <c r="L4" s="11" t="s">
        <v>499</v>
      </c>
      <c r="M4" s="12"/>
    </row>
    <row r="5" spans="1:13" ht="16.5" customHeight="1">
      <c r="A5" s="11" t="s">
        <v>113</v>
      </c>
      <c r="B5" s="17" t="s">
        <v>280</v>
      </c>
      <c r="C5" s="17" t="s">
        <v>174</v>
      </c>
      <c r="D5" s="11" t="s">
        <v>324</v>
      </c>
      <c r="E5" s="11" t="s">
        <v>165</v>
      </c>
      <c r="F5" s="40">
        <v>68</v>
      </c>
      <c r="G5" s="37" t="s">
        <v>386</v>
      </c>
      <c r="H5" s="39">
        <v>91.08</v>
      </c>
      <c r="I5" s="51">
        <f>H5*(84.01/84.55)</f>
        <v>90.49829450029569</v>
      </c>
      <c r="J5" s="51">
        <f t="shared" si="0"/>
        <v>158.49829450029569</v>
      </c>
      <c r="K5" s="11" t="s">
        <v>391</v>
      </c>
      <c r="L5" s="11" t="s">
        <v>499</v>
      </c>
      <c r="M5" s="12"/>
    </row>
    <row r="6" spans="1:13" ht="16.5" customHeight="1">
      <c r="A6" s="11" t="s">
        <v>77</v>
      </c>
      <c r="B6" s="17" t="s">
        <v>244</v>
      </c>
      <c r="C6" s="17" t="s">
        <v>172</v>
      </c>
      <c r="D6" s="11" t="s">
        <v>324</v>
      </c>
      <c r="E6" s="11" t="s">
        <v>163</v>
      </c>
      <c r="F6" s="39">
        <v>71.5</v>
      </c>
      <c r="G6" s="39" t="s">
        <v>387</v>
      </c>
      <c r="H6" s="39">
        <v>84.7</v>
      </c>
      <c r="I6" s="45">
        <f>H6*(84.01/82.87)</f>
        <v>85.86517436949438</v>
      </c>
      <c r="J6" s="45">
        <f t="shared" si="0"/>
        <v>157.36517436949438</v>
      </c>
      <c r="K6" s="11" t="s">
        <v>392</v>
      </c>
      <c r="L6" s="11" t="s">
        <v>499</v>
      </c>
      <c r="M6" s="12"/>
    </row>
    <row r="7" spans="1:13" ht="16.5" customHeight="1">
      <c r="A7" s="11" t="s">
        <v>85</v>
      </c>
      <c r="B7" s="17" t="s">
        <v>252</v>
      </c>
      <c r="C7" s="17" t="s">
        <v>172</v>
      </c>
      <c r="D7" s="11" t="s">
        <v>324</v>
      </c>
      <c r="E7" s="11" t="s">
        <v>163</v>
      </c>
      <c r="F7" s="39">
        <v>70</v>
      </c>
      <c r="G7" s="37" t="s">
        <v>385</v>
      </c>
      <c r="H7" s="39">
        <v>87.86</v>
      </c>
      <c r="I7" s="51">
        <f>H7*(84.01/84.55)</f>
        <v>87.29885984624482</v>
      </c>
      <c r="J7" s="51">
        <f t="shared" si="0"/>
        <v>157.29885984624482</v>
      </c>
      <c r="K7" s="11" t="s">
        <v>393</v>
      </c>
      <c r="L7" s="11" t="s">
        <v>499</v>
      </c>
      <c r="M7" s="12"/>
    </row>
    <row r="8" spans="1:13" ht="16.5" customHeight="1">
      <c r="A8" s="11" t="s">
        <v>94</v>
      </c>
      <c r="B8" s="17" t="s">
        <v>261</v>
      </c>
      <c r="C8" s="17" t="s">
        <v>174</v>
      </c>
      <c r="D8" s="11" t="s">
        <v>324</v>
      </c>
      <c r="E8" s="11" t="s">
        <v>163</v>
      </c>
      <c r="F8" s="40">
        <v>69.5</v>
      </c>
      <c r="G8" s="37" t="s">
        <v>385</v>
      </c>
      <c r="H8" s="40">
        <v>88.22</v>
      </c>
      <c r="I8" s="51">
        <f>H8*(84.01/84.55)</f>
        <v>87.6565606150207</v>
      </c>
      <c r="J8" s="51">
        <f t="shared" si="0"/>
        <v>157.15656061502068</v>
      </c>
      <c r="K8" s="11" t="s">
        <v>394</v>
      </c>
      <c r="L8" s="11" t="s">
        <v>499</v>
      </c>
      <c r="M8" s="12"/>
    </row>
    <row r="9" spans="1:13" ht="16.5" customHeight="1">
      <c r="A9" s="11" t="s">
        <v>20</v>
      </c>
      <c r="B9" s="17" t="s">
        <v>186</v>
      </c>
      <c r="C9" s="17" t="s">
        <v>172</v>
      </c>
      <c r="D9" s="11" t="s">
        <v>324</v>
      </c>
      <c r="E9" s="11" t="s">
        <v>159</v>
      </c>
      <c r="F9" s="39">
        <v>72.5</v>
      </c>
      <c r="G9" s="37" t="s">
        <v>385</v>
      </c>
      <c r="H9" s="39">
        <v>84.7</v>
      </c>
      <c r="I9" s="51">
        <f>H9*(84.01/84.55)</f>
        <v>84.15904198698995</v>
      </c>
      <c r="J9" s="51">
        <f t="shared" si="0"/>
        <v>156.65904198698996</v>
      </c>
      <c r="K9" s="11" t="s">
        <v>395</v>
      </c>
      <c r="L9" s="11" t="s">
        <v>499</v>
      </c>
      <c r="M9" s="12"/>
    </row>
    <row r="10" spans="1:13" ht="16.5" customHeight="1">
      <c r="A10" s="11" t="s">
        <v>103</v>
      </c>
      <c r="B10" s="17" t="s">
        <v>270</v>
      </c>
      <c r="C10" s="17" t="s">
        <v>172</v>
      </c>
      <c r="D10" s="11" t="s">
        <v>324</v>
      </c>
      <c r="E10" s="11" t="s">
        <v>165</v>
      </c>
      <c r="F10" s="40">
        <v>71.5</v>
      </c>
      <c r="G10" s="39" t="s">
        <v>387</v>
      </c>
      <c r="H10" s="40">
        <v>83.9</v>
      </c>
      <c r="I10" s="45">
        <f>H10*(84.01/82.87)</f>
        <v>85.05416918064438</v>
      </c>
      <c r="J10" s="45">
        <f t="shared" si="0"/>
        <v>156.55416918064438</v>
      </c>
      <c r="K10" s="11" t="s">
        <v>396</v>
      </c>
      <c r="L10" s="11" t="s">
        <v>499</v>
      </c>
      <c r="M10" s="12"/>
    </row>
    <row r="11" spans="1:13" ht="16.5" customHeight="1">
      <c r="A11" s="11" t="s">
        <v>32</v>
      </c>
      <c r="B11" s="17" t="s">
        <v>198</v>
      </c>
      <c r="C11" s="17" t="s">
        <v>174</v>
      </c>
      <c r="D11" s="11" t="s">
        <v>324</v>
      </c>
      <c r="E11" s="11" t="s">
        <v>159</v>
      </c>
      <c r="F11" s="39">
        <v>68.5</v>
      </c>
      <c r="G11" s="37" t="s">
        <v>385</v>
      </c>
      <c r="H11" s="39">
        <v>88.22</v>
      </c>
      <c r="I11" s="51">
        <f>H11*(84.01/84.55)</f>
        <v>87.6565606150207</v>
      </c>
      <c r="J11" s="51">
        <f t="shared" si="0"/>
        <v>156.15656061502068</v>
      </c>
      <c r="K11" s="11" t="s">
        <v>397</v>
      </c>
      <c r="L11" s="11" t="s">
        <v>499</v>
      </c>
      <c r="M11" s="12"/>
    </row>
    <row r="12" spans="1:13" ht="16.5" customHeight="1">
      <c r="A12" s="11" t="s">
        <v>104</v>
      </c>
      <c r="B12" s="17" t="s">
        <v>271</v>
      </c>
      <c r="C12" s="17" t="s">
        <v>174</v>
      </c>
      <c r="D12" s="11" t="s">
        <v>324</v>
      </c>
      <c r="E12" s="11" t="s">
        <v>165</v>
      </c>
      <c r="F12" s="39">
        <v>69</v>
      </c>
      <c r="G12" s="39" t="s">
        <v>387</v>
      </c>
      <c r="H12" s="39">
        <v>85.8</v>
      </c>
      <c r="I12" s="45">
        <f>H12*(84.01/82.87)</f>
        <v>86.98030650416314</v>
      </c>
      <c r="J12" s="45">
        <f t="shared" si="0"/>
        <v>155.98030650416314</v>
      </c>
      <c r="K12" s="11" t="s">
        <v>398</v>
      </c>
      <c r="L12" s="11" t="s">
        <v>499</v>
      </c>
      <c r="M12" s="12"/>
    </row>
    <row r="13" spans="1:13" ht="16.5" customHeight="1">
      <c r="A13" s="11" t="s">
        <v>42</v>
      </c>
      <c r="B13" s="17" t="s">
        <v>209</v>
      </c>
      <c r="C13" s="17" t="s">
        <v>172</v>
      </c>
      <c r="D13" s="11" t="s">
        <v>324</v>
      </c>
      <c r="E13" s="11" t="s">
        <v>161</v>
      </c>
      <c r="F13" s="39">
        <v>72</v>
      </c>
      <c r="G13" s="37" t="s">
        <v>385</v>
      </c>
      <c r="H13" s="39">
        <v>84.42</v>
      </c>
      <c r="I13" s="51">
        <f>H13*(84.01/84.55)</f>
        <v>83.88083027794205</v>
      </c>
      <c r="J13" s="51">
        <f t="shared" si="0"/>
        <v>155.88083027794204</v>
      </c>
      <c r="K13" s="11" t="s">
        <v>399</v>
      </c>
      <c r="L13" s="11" t="s">
        <v>499</v>
      </c>
      <c r="M13" s="12"/>
    </row>
    <row r="14" spans="1:13" s="13" customFormat="1" ht="16.5" customHeight="1">
      <c r="A14" s="11" t="s">
        <v>53</v>
      </c>
      <c r="B14" s="17" t="s">
        <v>220</v>
      </c>
      <c r="C14" s="17" t="s">
        <v>172</v>
      </c>
      <c r="D14" s="11" t="s">
        <v>324</v>
      </c>
      <c r="E14" s="11" t="s">
        <v>161</v>
      </c>
      <c r="F14" s="39">
        <v>73</v>
      </c>
      <c r="G14" s="39" t="s">
        <v>387</v>
      </c>
      <c r="H14" s="39">
        <v>81.2</v>
      </c>
      <c r="I14" s="45">
        <f>H14*(84.01/82.87)</f>
        <v>82.3170266682756</v>
      </c>
      <c r="J14" s="45">
        <f t="shared" si="0"/>
        <v>155.31702666827562</v>
      </c>
      <c r="K14" s="11" t="s">
        <v>400</v>
      </c>
      <c r="L14" s="11" t="s">
        <v>499</v>
      </c>
      <c r="M14" s="12"/>
    </row>
    <row r="15" spans="1:13" ht="16.5" customHeight="1">
      <c r="A15" s="11" t="s">
        <v>115</v>
      </c>
      <c r="B15" s="17" t="s">
        <v>282</v>
      </c>
      <c r="C15" s="17" t="s">
        <v>172</v>
      </c>
      <c r="D15" s="11" t="s">
        <v>324</v>
      </c>
      <c r="E15" s="11" t="s">
        <v>165</v>
      </c>
      <c r="F15" s="39">
        <v>67.5</v>
      </c>
      <c r="G15" s="39" t="s">
        <v>388</v>
      </c>
      <c r="H15" s="39">
        <v>86.6</v>
      </c>
      <c r="I15" s="45">
        <f>H15*(84.01/82.87)</f>
        <v>87.79131169301314</v>
      </c>
      <c r="J15" s="45">
        <f t="shared" si="0"/>
        <v>155.29131169301314</v>
      </c>
      <c r="K15" s="11" t="s">
        <v>401</v>
      </c>
      <c r="L15" s="11" t="s">
        <v>499</v>
      </c>
      <c r="M15" s="12"/>
    </row>
    <row r="16" spans="1:13" ht="16.5" customHeight="1">
      <c r="A16" s="11" t="s">
        <v>102</v>
      </c>
      <c r="B16" s="17" t="s">
        <v>269</v>
      </c>
      <c r="C16" s="17" t="s">
        <v>172</v>
      </c>
      <c r="D16" s="11" t="s">
        <v>324</v>
      </c>
      <c r="E16" s="11" t="s">
        <v>165</v>
      </c>
      <c r="F16" s="39">
        <v>68.5</v>
      </c>
      <c r="G16" s="39" t="s">
        <v>387</v>
      </c>
      <c r="H16" s="39">
        <v>85.2</v>
      </c>
      <c r="I16" s="45">
        <f>H16*(84.01/82.87)</f>
        <v>86.37205261252564</v>
      </c>
      <c r="J16" s="45">
        <f t="shared" si="0"/>
        <v>154.87205261252564</v>
      </c>
      <c r="K16" s="11" t="s">
        <v>402</v>
      </c>
      <c r="L16" s="11" t="s">
        <v>499</v>
      </c>
      <c r="M16" s="12"/>
    </row>
    <row r="17" spans="1:13" ht="16.5" customHeight="1">
      <c r="A17" s="11" t="s">
        <v>82</v>
      </c>
      <c r="B17" s="17" t="s">
        <v>249</v>
      </c>
      <c r="C17" s="17" t="s">
        <v>172</v>
      </c>
      <c r="D17" s="11" t="s">
        <v>324</v>
      </c>
      <c r="E17" s="11" t="s">
        <v>163</v>
      </c>
      <c r="F17" s="39">
        <v>70</v>
      </c>
      <c r="G17" s="37" t="s">
        <v>385</v>
      </c>
      <c r="H17" s="39">
        <v>85.4</v>
      </c>
      <c r="I17" s="51">
        <f>H17*(84.01/84.55)</f>
        <v>84.85457125960971</v>
      </c>
      <c r="J17" s="51">
        <f t="shared" si="0"/>
        <v>154.8545712596097</v>
      </c>
      <c r="K17" s="11" t="s">
        <v>403</v>
      </c>
      <c r="L17" s="11" t="s">
        <v>499</v>
      </c>
      <c r="M17" s="12"/>
    </row>
    <row r="18" spans="1:13" ht="16.5" customHeight="1">
      <c r="A18" s="11" t="s">
        <v>93</v>
      </c>
      <c r="B18" s="17" t="s">
        <v>260</v>
      </c>
      <c r="C18" s="17" t="s">
        <v>174</v>
      </c>
      <c r="D18" s="11" t="s">
        <v>324</v>
      </c>
      <c r="E18" s="11" t="s">
        <v>163</v>
      </c>
      <c r="F18" s="39">
        <v>72</v>
      </c>
      <c r="G18" s="37" t="s">
        <v>385</v>
      </c>
      <c r="H18" s="39">
        <v>83.08</v>
      </c>
      <c r="I18" s="51">
        <f>H18*(84.01/84.55)</f>
        <v>82.54938852749852</v>
      </c>
      <c r="J18" s="51">
        <f t="shared" si="0"/>
        <v>154.54938852749854</v>
      </c>
      <c r="K18" s="11" t="s">
        <v>404</v>
      </c>
      <c r="L18" s="11" t="s">
        <v>499</v>
      </c>
      <c r="M18" s="12"/>
    </row>
    <row r="19" spans="1:13" ht="16.5" customHeight="1">
      <c r="A19" s="11" t="s">
        <v>70</v>
      </c>
      <c r="B19" s="17" t="s">
        <v>237</v>
      </c>
      <c r="C19" s="17" t="s">
        <v>174</v>
      </c>
      <c r="D19" s="11" t="s">
        <v>324</v>
      </c>
      <c r="E19" s="11" t="s">
        <v>163</v>
      </c>
      <c r="F19" s="39">
        <v>70</v>
      </c>
      <c r="G19" s="37" t="s">
        <v>385</v>
      </c>
      <c r="H19" s="39">
        <v>85</v>
      </c>
      <c r="I19" s="51">
        <f>H19*(84.01/84.55)</f>
        <v>84.45712596096985</v>
      </c>
      <c r="J19" s="51">
        <f t="shared" si="0"/>
        <v>154.45712596096985</v>
      </c>
      <c r="K19" s="11" t="s">
        <v>405</v>
      </c>
      <c r="L19" s="11" t="s">
        <v>499</v>
      </c>
      <c r="M19" s="12"/>
    </row>
    <row r="20" spans="1:13" ht="16.5" customHeight="1">
      <c r="A20" s="11" t="s">
        <v>13</v>
      </c>
      <c r="B20" s="17" t="s">
        <v>179</v>
      </c>
      <c r="C20" s="17" t="s">
        <v>174</v>
      </c>
      <c r="D20" s="11" t="s">
        <v>324</v>
      </c>
      <c r="E20" s="11" t="s">
        <v>159</v>
      </c>
      <c r="F20" s="39">
        <v>69.5</v>
      </c>
      <c r="G20" s="37" t="s">
        <v>385</v>
      </c>
      <c r="H20" s="39">
        <v>85.28</v>
      </c>
      <c r="I20" s="51">
        <f>H20*(84.01/84.55)</f>
        <v>84.73533767001774</v>
      </c>
      <c r="J20" s="51">
        <f t="shared" si="0"/>
        <v>154.23533767001774</v>
      </c>
      <c r="K20" s="11" t="s">
        <v>406</v>
      </c>
      <c r="L20" s="11" t="s">
        <v>499</v>
      </c>
      <c r="M20" s="12"/>
    </row>
    <row r="21" spans="1:13" ht="16.5" customHeight="1">
      <c r="A21" s="11" t="s">
        <v>90</v>
      </c>
      <c r="B21" s="17" t="s">
        <v>257</v>
      </c>
      <c r="C21" s="17" t="s">
        <v>172</v>
      </c>
      <c r="D21" s="11" t="s">
        <v>324</v>
      </c>
      <c r="E21" s="11" t="s">
        <v>163</v>
      </c>
      <c r="F21" s="40">
        <v>69.5</v>
      </c>
      <c r="G21" s="39" t="s">
        <v>387</v>
      </c>
      <c r="H21" s="40">
        <v>83.5</v>
      </c>
      <c r="I21" s="45">
        <f>H21*(84.01/82.87)</f>
        <v>84.64866658621938</v>
      </c>
      <c r="J21" s="45">
        <f t="shared" si="0"/>
        <v>154.14866658621938</v>
      </c>
      <c r="K21" s="11" t="s">
        <v>407</v>
      </c>
      <c r="L21" s="11" t="s">
        <v>499</v>
      </c>
      <c r="M21" s="12"/>
    </row>
    <row r="22" spans="1:13" ht="16.5" customHeight="1">
      <c r="A22" s="11" t="s">
        <v>12</v>
      </c>
      <c r="B22" s="17" t="s">
        <v>178</v>
      </c>
      <c r="C22" s="17" t="s">
        <v>172</v>
      </c>
      <c r="D22" s="11" t="s">
        <v>324</v>
      </c>
      <c r="E22" s="11" t="s">
        <v>159</v>
      </c>
      <c r="F22" s="39">
        <v>67</v>
      </c>
      <c r="G22" s="39" t="s">
        <v>387</v>
      </c>
      <c r="H22" s="39">
        <v>85.9</v>
      </c>
      <c r="I22" s="45">
        <f>H22*(84.01/82.87)</f>
        <v>87.0816821527694</v>
      </c>
      <c r="J22" s="45">
        <f t="shared" si="0"/>
        <v>154.08168215276942</v>
      </c>
      <c r="K22" s="11" t="s">
        <v>408</v>
      </c>
      <c r="L22" s="11" t="s">
        <v>499</v>
      </c>
      <c r="M22" s="12"/>
    </row>
    <row r="23" spans="1:13" ht="16.5" customHeight="1">
      <c r="A23" s="11" t="s">
        <v>135</v>
      </c>
      <c r="B23" s="17" t="s">
        <v>302</v>
      </c>
      <c r="C23" s="17" t="s">
        <v>172</v>
      </c>
      <c r="D23" s="11" t="s">
        <v>324</v>
      </c>
      <c r="E23" s="11" t="s">
        <v>167</v>
      </c>
      <c r="F23" s="39">
        <v>66.5</v>
      </c>
      <c r="G23" s="37" t="s">
        <v>385</v>
      </c>
      <c r="H23" s="39">
        <v>87.9</v>
      </c>
      <c r="I23" s="51">
        <f>H23*(84.01/84.55)</f>
        <v>87.33860437610882</v>
      </c>
      <c r="J23" s="51">
        <f t="shared" si="0"/>
        <v>153.83860437610883</v>
      </c>
      <c r="K23" s="11" t="s">
        <v>409</v>
      </c>
      <c r="L23" s="11" t="s">
        <v>499</v>
      </c>
      <c r="M23" s="12"/>
    </row>
    <row r="24" spans="1:13" s="13" customFormat="1" ht="16.5" customHeight="1">
      <c r="A24" s="11" t="s">
        <v>54</v>
      </c>
      <c r="B24" s="17" t="s">
        <v>221</v>
      </c>
      <c r="C24" s="17" t="s">
        <v>174</v>
      </c>
      <c r="D24" s="11" t="s">
        <v>324</v>
      </c>
      <c r="E24" s="11" t="s">
        <v>161</v>
      </c>
      <c r="F24" s="39">
        <v>68.5</v>
      </c>
      <c r="G24" s="37" t="s">
        <v>385</v>
      </c>
      <c r="H24" s="39">
        <v>85.76</v>
      </c>
      <c r="I24" s="51">
        <f>H24*(84.01/84.55)</f>
        <v>85.21227202838558</v>
      </c>
      <c r="J24" s="51">
        <f t="shared" si="0"/>
        <v>153.7122720283856</v>
      </c>
      <c r="K24" s="11" t="s">
        <v>410</v>
      </c>
      <c r="L24" s="11" t="s">
        <v>499</v>
      </c>
      <c r="M24" s="12"/>
    </row>
    <row r="25" spans="1:13" ht="16.5" customHeight="1">
      <c r="A25" s="11" t="s">
        <v>41</v>
      </c>
      <c r="B25" s="17" t="s">
        <v>208</v>
      </c>
      <c r="C25" s="17" t="s">
        <v>172</v>
      </c>
      <c r="D25" s="11" t="s">
        <v>324</v>
      </c>
      <c r="E25" s="11" t="s">
        <v>161</v>
      </c>
      <c r="F25" s="39">
        <v>71.5</v>
      </c>
      <c r="G25" s="39" t="s">
        <v>387</v>
      </c>
      <c r="H25" s="39">
        <v>80.9</v>
      </c>
      <c r="I25" s="45">
        <f>H25*(84.01/82.87)</f>
        <v>82.01289972245686</v>
      </c>
      <c r="J25" s="45">
        <f t="shared" si="0"/>
        <v>153.51289972245686</v>
      </c>
      <c r="K25" s="11" t="s">
        <v>411</v>
      </c>
      <c r="L25" s="11" t="s">
        <v>499</v>
      </c>
      <c r="M25" s="12"/>
    </row>
    <row r="26" spans="1:13" ht="16.5" customHeight="1">
      <c r="A26" s="11" t="s">
        <v>21</v>
      </c>
      <c r="B26" s="17" t="s">
        <v>187</v>
      </c>
      <c r="C26" s="17" t="s">
        <v>172</v>
      </c>
      <c r="D26" s="11" t="s">
        <v>324</v>
      </c>
      <c r="E26" s="11" t="s">
        <v>159</v>
      </c>
      <c r="F26" s="39">
        <v>63</v>
      </c>
      <c r="G26" s="39" t="s">
        <v>388</v>
      </c>
      <c r="H26" s="47">
        <v>88.6</v>
      </c>
      <c r="I26" s="45">
        <f>H26*(84.01/82.87)</f>
        <v>89.81882466513815</v>
      </c>
      <c r="J26" s="45">
        <f t="shared" si="0"/>
        <v>152.81882466513815</v>
      </c>
      <c r="K26" s="11" t="s">
        <v>412</v>
      </c>
      <c r="L26" s="11" t="s">
        <v>499</v>
      </c>
      <c r="M26" s="12"/>
    </row>
    <row r="27" spans="1:13" ht="16.5" customHeight="1">
      <c r="A27" s="11" t="s">
        <v>47</v>
      </c>
      <c r="B27" s="17" t="s">
        <v>214</v>
      </c>
      <c r="C27" s="17" t="s">
        <v>172</v>
      </c>
      <c r="D27" s="11" t="s">
        <v>324</v>
      </c>
      <c r="E27" s="11" t="s">
        <v>161</v>
      </c>
      <c r="F27" s="39">
        <v>69.5</v>
      </c>
      <c r="G27" s="39" t="s">
        <v>387</v>
      </c>
      <c r="H27" s="39">
        <v>82</v>
      </c>
      <c r="I27" s="45">
        <f>H27*(84.01/82.87)</f>
        <v>83.1280318571256</v>
      </c>
      <c r="J27" s="45">
        <f t="shared" si="0"/>
        <v>152.62803185712562</v>
      </c>
      <c r="K27" s="11" t="s">
        <v>413</v>
      </c>
      <c r="L27" s="11" t="s">
        <v>499</v>
      </c>
      <c r="M27" s="12"/>
    </row>
    <row r="28" spans="1:13" ht="16.5" customHeight="1">
      <c r="A28" s="11" t="s">
        <v>116</v>
      </c>
      <c r="B28" s="17" t="s">
        <v>283</v>
      </c>
      <c r="C28" s="17" t="s">
        <v>172</v>
      </c>
      <c r="D28" s="11" t="s">
        <v>324</v>
      </c>
      <c r="E28" s="11" t="s">
        <v>165</v>
      </c>
      <c r="F28" s="39">
        <v>70</v>
      </c>
      <c r="G28" s="39" t="s">
        <v>387</v>
      </c>
      <c r="H28" s="39">
        <v>81.4</v>
      </c>
      <c r="I28" s="45">
        <f>H28*(84.01/82.87)</f>
        <v>82.51977796548812</v>
      </c>
      <c r="J28" s="45">
        <f t="shared" si="0"/>
        <v>152.51977796548812</v>
      </c>
      <c r="K28" s="11" t="s">
        <v>414</v>
      </c>
      <c r="L28" s="11" t="s">
        <v>499</v>
      </c>
      <c r="M28" s="12"/>
    </row>
    <row r="29" spans="1:13" ht="16.5" customHeight="1">
      <c r="A29" s="11" t="s">
        <v>63</v>
      </c>
      <c r="B29" s="17" t="s">
        <v>230</v>
      </c>
      <c r="C29" s="17" t="s">
        <v>174</v>
      </c>
      <c r="D29" s="11" t="s">
        <v>324</v>
      </c>
      <c r="E29" s="11" t="s">
        <v>161</v>
      </c>
      <c r="F29" s="39">
        <v>67.5</v>
      </c>
      <c r="G29" s="37" t="s">
        <v>385</v>
      </c>
      <c r="H29" s="39">
        <v>85.3</v>
      </c>
      <c r="I29" s="51">
        <f>H29*(84.01/84.55)</f>
        <v>84.75520993494973</v>
      </c>
      <c r="J29" s="51">
        <f t="shared" si="0"/>
        <v>152.25520993494973</v>
      </c>
      <c r="K29" s="11" t="s">
        <v>415</v>
      </c>
      <c r="L29" s="11" t="s">
        <v>499</v>
      </c>
      <c r="M29" s="12"/>
    </row>
    <row r="30" spans="1:13" ht="16.5" customHeight="1">
      <c r="A30" s="11" t="s">
        <v>73</v>
      </c>
      <c r="B30" s="17" t="s">
        <v>240</v>
      </c>
      <c r="C30" s="17" t="s">
        <v>174</v>
      </c>
      <c r="D30" s="11" t="s">
        <v>324</v>
      </c>
      <c r="E30" s="11" t="s">
        <v>163</v>
      </c>
      <c r="F30" s="39">
        <v>69</v>
      </c>
      <c r="G30" s="37" t="s">
        <v>385</v>
      </c>
      <c r="H30" s="39">
        <v>83.68</v>
      </c>
      <c r="I30" s="51">
        <f>H30*(84.01/84.55)</f>
        <v>83.14555647545832</v>
      </c>
      <c r="J30" s="51">
        <f t="shared" si="0"/>
        <v>152.1455564754583</v>
      </c>
      <c r="K30" s="11" t="s">
        <v>416</v>
      </c>
      <c r="L30" s="11" t="s">
        <v>499</v>
      </c>
      <c r="M30" s="12"/>
    </row>
    <row r="31" spans="1:13" ht="16.5" customHeight="1">
      <c r="A31" s="11" t="s">
        <v>29</v>
      </c>
      <c r="B31" s="17" t="s">
        <v>195</v>
      </c>
      <c r="C31" s="17" t="s">
        <v>172</v>
      </c>
      <c r="D31" s="11" t="s">
        <v>324</v>
      </c>
      <c r="E31" s="11" t="s">
        <v>159</v>
      </c>
      <c r="F31" s="39">
        <v>68</v>
      </c>
      <c r="G31" s="37" t="s">
        <v>385</v>
      </c>
      <c r="H31" s="39">
        <v>84.38</v>
      </c>
      <c r="I31" s="51">
        <f>H31*(84.01/84.55)</f>
        <v>83.84108574807806</v>
      </c>
      <c r="J31" s="51">
        <f t="shared" si="0"/>
        <v>151.84108574807806</v>
      </c>
      <c r="K31" s="11" t="s">
        <v>417</v>
      </c>
      <c r="L31" s="11" t="s">
        <v>499</v>
      </c>
      <c r="M31" s="12"/>
    </row>
    <row r="32" spans="1:13" ht="16.5" customHeight="1">
      <c r="A32" s="11" t="s">
        <v>48</v>
      </c>
      <c r="B32" s="17" t="s">
        <v>215</v>
      </c>
      <c r="C32" s="17" t="s">
        <v>172</v>
      </c>
      <c r="D32" s="11" t="s">
        <v>324</v>
      </c>
      <c r="E32" s="11" t="s">
        <v>161</v>
      </c>
      <c r="F32" s="41">
        <v>70.5</v>
      </c>
      <c r="G32" s="37" t="s">
        <v>385</v>
      </c>
      <c r="H32" s="41">
        <v>81.58</v>
      </c>
      <c r="I32" s="51">
        <f>H32*(84.01/84.55)</f>
        <v>81.05896865759905</v>
      </c>
      <c r="J32" s="51">
        <f t="shared" si="0"/>
        <v>151.55896865759905</v>
      </c>
      <c r="K32" s="11" t="s">
        <v>418</v>
      </c>
      <c r="L32" s="11" t="s">
        <v>499</v>
      </c>
      <c r="M32" s="12"/>
    </row>
    <row r="33" spans="1:13" ht="16.5" customHeight="1">
      <c r="A33" s="11" t="s">
        <v>78</v>
      </c>
      <c r="B33" s="17" t="s">
        <v>245</v>
      </c>
      <c r="C33" s="17" t="s">
        <v>172</v>
      </c>
      <c r="D33" s="11" t="s">
        <v>324</v>
      </c>
      <c r="E33" s="11" t="s">
        <v>163</v>
      </c>
      <c r="F33" s="39">
        <v>66</v>
      </c>
      <c r="G33" s="39" t="s">
        <v>387</v>
      </c>
      <c r="H33" s="39">
        <v>84.3</v>
      </c>
      <c r="I33" s="45">
        <f>H33*(84.01/82.87)</f>
        <v>85.45967177506938</v>
      </c>
      <c r="J33" s="45">
        <f t="shared" si="0"/>
        <v>151.45967177506938</v>
      </c>
      <c r="K33" s="11" t="s">
        <v>419</v>
      </c>
      <c r="L33" s="11" t="s">
        <v>499</v>
      </c>
      <c r="M33" s="12"/>
    </row>
    <row r="34" spans="1:13" ht="16.5" customHeight="1">
      <c r="A34" s="11" t="s">
        <v>68</v>
      </c>
      <c r="B34" s="17" t="s">
        <v>235</v>
      </c>
      <c r="C34" s="17" t="s">
        <v>172</v>
      </c>
      <c r="D34" s="11" t="s">
        <v>324</v>
      </c>
      <c r="E34" s="11" t="s">
        <v>164</v>
      </c>
      <c r="F34" s="39">
        <v>65.5</v>
      </c>
      <c r="G34" s="37" t="s">
        <v>385</v>
      </c>
      <c r="H34" s="39">
        <v>85.9</v>
      </c>
      <c r="I34" s="51">
        <f>H34*(84.01/84.55)</f>
        <v>85.35137788290953</v>
      </c>
      <c r="J34" s="51">
        <f t="shared" si="0"/>
        <v>150.85137788290953</v>
      </c>
      <c r="K34" s="11" t="s">
        <v>420</v>
      </c>
      <c r="L34" s="11" t="s">
        <v>499</v>
      </c>
      <c r="M34" s="12"/>
    </row>
    <row r="35" spans="1:13" ht="16.5" customHeight="1">
      <c r="A35" s="11" t="s">
        <v>64</v>
      </c>
      <c r="B35" s="17" t="s">
        <v>231</v>
      </c>
      <c r="C35" s="17" t="s">
        <v>174</v>
      </c>
      <c r="D35" s="11" t="s">
        <v>324</v>
      </c>
      <c r="E35" s="11" t="s">
        <v>161</v>
      </c>
      <c r="F35" s="39">
        <v>66</v>
      </c>
      <c r="G35" s="37" t="s">
        <v>385</v>
      </c>
      <c r="H35" s="39">
        <v>85.34</v>
      </c>
      <c r="I35" s="51">
        <f>H35*(84.01/84.55)</f>
        <v>84.79495446481373</v>
      </c>
      <c r="J35" s="51">
        <f aca="true" t="shared" si="1" ref="J35:J66">F35+I35</f>
        <v>150.7949544648137</v>
      </c>
      <c r="K35" s="11" t="s">
        <v>421</v>
      </c>
      <c r="L35" s="11" t="s">
        <v>499</v>
      </c>
      <c r="M35" s="12"/>
    </row>
    <row r="36" spans="1:13" ht="16.5" customHeight="1">
      <c r="A36" s="11" t="s">
        <v>60</v>
      </c>
      <c r="B36" s="17" t="s">
        <v>227</v>
      </c>
      <c r="C36" s="17" t="s">
        <v>172</v>
      </c>
      <c r="D36" s="11" t="s">
        <v>324</v>
      </c>
      <c r="E36" s="11" t="s">
        <v>161</v>
      </c>
      <c r="F36" s="39">
        <v>64.5</v>
      </c>
      <c r="G36" s="39" t="s">
        <v>387</v>
      </c>
      <c r="H36" s="39">
        <v>85.1</v>
      </c>
      <c r="I36" s="45">
        <f>H36*(84.01/82.87)</f>
        <v>86.27067696391939</v>
      </c>
      <c r="J36" s="45">
        <f t="shared" si="1"/>
        <v>150.77067696391939</v>
      </c>
      <c r="K36" s="11" t="s">
        <v>422</v>
      </c>
      <c r="L36" s="11" t="s">
        <v>499</v>
      </c>
      <c r="M36" s="12"/>
    </row>
    <row r="37" spans="1:13" ht="16.5" customHeight="1">
      <c r="A37" s="11" t="s">
        <v>111</v>
      </c>
      <c r="B37" s="17" t="s">
        <v>278</v>
      </c>
      <c r="C37" s="17" t="s">
        <v>174</v>
      </c>
      <c r="D37" s="11" t="s">
        <v>324</v>
      </c>
      <c r="E37" s="11" t="s">
        <v>165</v>
      </c>
      <c r="F37" s="39">
        <v>64.5</v>
      </c>
      <c r="G37" s="39" t="s">
        <v>387</v>
      </c>
      <c r="H37" s="39">
        <v>84.8</v>
      </c>
      <c r="I37" s="45">
        <f>H37*(84.01/82.87)</f>
        <v>85.96655001810063</v>
      </c>
      <c r="J37" s="45">
        <f t="shared" si="1"/>
        <v>150.46655001810063</v>
      </c>
      <c r="K37" s="11" t="s">
        <v>423</v>
      </c>
      <c r="L37" s="11" t="s">
        <v>499</v>
      </c>
      <c r="M37" s="12"/>
    </row>
    <row r="38" spans="1:13" ht="16.5" customHeight="1">
      <c r="A38" s="11" t="s">
        <v>72</v>
      </c>
      <c r="B38" s="17" t="s">
        <v>239</v>
      </c>
      <c r="C38" s="17" t="s">
        <v>174</v>
      </c>
      <c r="D38" s="11" t="s">
        <v>324</v>
      </c>
      <c r="E38" s="11" t="s">
        <v>163</v>
      </c>
      <c r="F38" s="39">
        <v>66.5</v>
      </c>
      <c r="G38" s="37" t="s">
        <v>385</v>
      </c>
      <c r="H38" s="39">
        <v>84.5</v>
      </c>
      <c r="I38" s="51">
        <f>H38*(84.01/84.55)</f>
        <v>83.96031933767001</v>
      </c>
      <c r="J38" s="51">
        <f t="shared" si="1"/>
        <v>150.46031933767</v>
      </c>
      <c r="K38" s="11" t="s">
        <v>424</v>
      </c>
      <c r="L38" s="11" t="s">
        <v>499</v>
      </c>
      <c r="M38" s="12"/>
    </row>
    <row r="39" spans="1:15" s="15" customFormat="1" ht="16.5" customHeight="1">
      <c r="A39" s="11" t="s">
        <v>14</v>
      </c>
      <c r="B39" s="17" t="s">
        <v>180</v>
      </c>
      <c r="C39" s="17" t="s">
        <v>172</v>
      </c>
      <c r="D39" s="11" t="s">
        <v>324</v>
      </c>
      <c r="E39" s="11" t="s">
        <v>159</v>
      </c>
      <c r="F39" s="39">
        <v>63.5</v>
      </c>
      <c r="G39" s="39" t="s">
        <v>387</v>
      </c>
      <c r="H39" s="39">
        <v>85.7</v>
      </c>
      <c r="I39" s="45">
        <f>H39*(84.01/82.87)</f>
        <v>86.87893085555689</v>
      </c>
      <c r="J39" s="45">
        <f t="shared" si="1"/>
        <v>150.3789308555569</v>
      </c>
      <c r="K39" s="11" t="s">
        <v>425</v>
      </c>
      <c r="L39" s="11" t="s">
        <v>499</v>
      </c>
      <c r="M39" s="12"/>
      <c r="N39" s="14"/>
      <c r="O39" s="14"/>
    </row>
    <row r="40" spans="1:13" s="13" customFormat="1" ht="16.5" customHeight="1">
      <c r="A40" s="11" t="s">
        <v>44</v>
      </c>
      <c r="B40" s="17" t="s">
        <v>211</v>
      </c>
      <c r="C40" s="17" t="s">
        <v>174</v>
      </c>
      <c r="D40" s="11" t="s">
        <v>324</v>
      </c>
      <c r="E40" s="11" t="s">
        <v>161</v>
      </c>
      <c r="F40" s="39">
        <v>65</v>
      </c>
      <c r="G40" s="37" t="s">
        <v>385</v>
      </c>
      <c r="H40" s="39">
        <v>85.76</v>
      </c>
      <c r="I40" s="51">
        <f>H40*(84.01/84.55)</f>
        <v>85.21227202838558</v>
      </c>
      <c r="J40" s="51">
        <f t="shared" si="1"/>
        <v>150.2122720283856</v>
      </c>
      <c r="K40" s="11" t="s">
        <v>426</v>
      </c>
      <c r="L40" s="11" t="s">
        <v>499</v>
      </c>
      <c r="M40" s="12"/>
    </row>
    <row r="41" spans="1:13" ht="16.5" customHeight="1">
      <c r="A41" s="11" t="s">
        <v>88</v>
      </c>
      <c r="B41" s="17" t="s">
        <v>255</v>
      </c>
      <c r="C41" s="17" t="s">
        <v>172</v>
      </c>
      <c r="D41" s="11" t="s">
        <v>324</v>
      </c>
      <c r="E41" s="11" t="s">
        <v>163</v>
      </c>
      <c r="F41" s="39">
        <v>61.5</v>
      </c>
      <c r="G41" s="37" t="s">
        <v>385</v>
      </c>
      <c r="H41" s="39">
        <v>89.2</v>
      </c>
      <c r="I41" s="51">
        <f>H41*(84.01/84.55)</f>
        <v>88.63030159668835</v>
      </c>
      <c r="J41" s="51">
        <f t="shared" si="1"/>
        <v>150.13030159668835</v>
      </c>
      <c r="K41" s="11" t="s">
        <v>427</v>
      </c>
      <c r="L41" s="11" t="s">
        <v>499</v>
      </c>
      <c r="M41" s="12"/>
    </row>
    <row r="42" spans="1:13" ht="16.5" customHeight="1">
      <c r="A42" s="11" t="s">
        <v>76</v>
      </c>
      <c r="B42" s="17" t="s">
        <v>243</v>
      </c>
      <c r="C42" s="17" t="s">
        <v>174</v>
      </c>
      <c r="D42" s="11" t="s">
        <v>324</v>
      </c>
      <c r="E42" s="11" t="s">
        <v>163</v>
      </c>
      <c r="F42" s="39">
        <v>63</v>
      </c>
      <c r="G42" s="39" t="s">
        <v>387</v>
      </c>
      <c r="H42" s="39">
        <v>85.9</v>
      </c>
      <c r="I42" s="45">
        <f>H42*(84.01/82.87)</f>
        <v>87.0816821527694</v>
      </c>
      <c r="J42" s="45">
        <f t="shared" si="1"/>
        <v>150.08168215276942</v>
      </c>
      <c r="K42" s="11" t="s">
        <v>428</v>
      </c>
      <c r="L42" s="11" t="s">
        <v>499</v>
      </c>
      <c r="M42" s="12"/>
    </row>
    <row r="43" spans="1:13" ht="16.5" customHeight="1">
      <c r="A43" s="11" t="s">
        <v>33</v>
      </c>
      <c r="B43" s="17" t="s">
        <v>199</v>
      </c>
      <c r="C43" s="17" t="s">
        <v>200</v>
      </c>
      <c r="D43" s="11" t="s">
        <v>324</v>
      </c>
      <c r="E43" s="11" t="s">
        <v>159</v>
      </c>
      <c r="F43" s="39">
        <v>66.5</v>
      </c>
      <c r="G43" s="37" t="s">
        <v>385</v>
      </c>
      <c r="H43" s="39">
        <v>84.06</v>
      </c>
      <c r="I43" s="51">
        <f>H43*(84.01/84.55)</f>
        <v>83.52312950916618</v>
      </c>
      <c r="J43" s="51">
        <f t="shared" si="1"/>
        <v>150.02312950916618</v>
      </c>
      <c r="K43" s="11" t="s">
        <v>429</v>
      </c>
      <c r="L43" s="11" t="s">
        <v>499</v>
      </c>
      <c r="M43" s="12"/>
    </row>
    <row r="44" spans="1:13" s="13" customFormat="1" ht="16.5" customHeight="1">
      <c r="A44" s="11" t="s">
        <v>75</v>
      </c>
      <c r="B44" s="17" t="s">
        <v>242</v>
      </c>
      <c r="C44" s="17" t="s">
        <v>172</v>
      </c>
      <c r="D44" s="11" t="s">
        <v>324</v>
      </c>
      <c r="E44" s="11" t="s">
        <v>163</v>
      </c>
      <c r="F44" s="39">
        <v>62.5</v>
      </c>
      <c r="G44" s="37" t="s">
        <v>385</v>
      </c>
      <c r="H44" s="39">
        <v>87.7</v>
      </c>
      <c r="I44" s="51">
        <f>H44*(84.01/84.55)</f>
        <v>87.13988172678889</v>
      </c>
      <c r="J44" s="51">
        <f t="shared" si="1"/>
        <v>149.63988172678887</v>
      </c>
      <c r="K44" s="11" t="s">
        <v>430</v>
      </c>
      <c r="L44" s="11" t="s">
        <v>499</v>
      </c>
      <c r="M44" s="12"/>
    </row>
    <row r="45" spans="1:13" ht="16.5" customHeight="1">
      <c r="A45" s="11" t="s">
        <v>25</v>
      </c>
      <c r="B45" s="17" t="s">
        <v>191</v>
      </c>
      <c r="C45" s="17" t="s">
        <v>174</v>
      </c>
      <c r="D45" s="11" t="s">
        <v>324</v>
      </c>
      <c r="E45" s="11" t="s">
        <v>159</v>
      </c>
      <c r="F45" s="39">
        <v>57.5</v>
      </c>
      <c r="G45" s="37" t="s">
        <v>386</v>
      </c>
      <c r="H45" s="39">
        <v>92.2</v>
      </c>
      <c r="I45" s="51">
        <f>H45*(84.01/84.55)</f>
        <v>91.6111413364873</v>
      </c>
      <c r="J45" s="51">
        <f t="shared" si="1"/>
        <v>149.1111413364873</v>
      </c>
      <c r="K45" s="11" t="s">
        <v>431</v>
      </c>
      <c r="L45" s="11" t="s">
        <v>499</v>
      </c>
      <c r="M45" s="12"/>
    </row>
    <row r="46" spans="1:13" ht="16.5" customHeight="1">
      <c r="A46" s="11" t="s">
        <v>3</v>
      </c>
      <c r="B46" s="17" t="s">
        <v>173</v>
      </c>
      <c r="C46" s="17" t="s">
        <v>174</v>
      </c>
      <c r="D46" s="11" t="s">
        <v>324</v>
      </c>
      <c r="E46" s="11" t="s">
        <v>160</v>
      </c>
      <c r="F46" s="39">
        <v>65</v>
      </c>
      <c r="G46" s="39" t="s">
        <v>387</v>
      </c>
      <c r="H46" s="39">
        <v>82.9</v>
      </c>
      <c r="I46" s="45">
        <f>H46*(84.01/82.87)</f>
        <v>84.04041269458187</v>
      </c>
      <c r="J46" s="45">
        <f t="shared" si="1"/>
        <v>149.04041269458187</v>
      </c>
      <c r="K46" s="11" t="s">
        <v>432</v>
      </c>
      <c r="L46" s="11" t="s">
        <v>499</v>
      </c>
      <c r="M46" s="12"/>
    </row>
    <row r="47" spans="1:13" ht="16.5" customHeight="1">
      <c r="A47" s="11" t="s">
        <v>71</v>
      </c>
      <c r="B47" s="17" t="s">
        <v>238</v>
      </c>
      <c r="C47" s="17" t="s">
        <v>172</v>
      </c>
      <c r="D47" s="11" t="s">
        <v>324</v>
      </c>
      <c r="E47" s="11" t="s">
        <v>163</v>
      </c>
      <c r="F47" s="39">
        <v>66.5</v>
      </c>
      <c r="G47" s="39" t="s">
        <v>387</v>
      </c>
      <c r="H47" s="39">
        <v>81.4</v>
      </c>
      <c r="I47" s="45">
        <f>H47*(84.01/82.87)</f>
        <v>82.51977796548812</v>
      </c>
      <c r="J47" s="45">
        <f t="shared" si="1"/>
        <v>149.01977796548812</v>
      </c>
      <c r="K47" s="11" t="s">
        <v>433</v>
      </c>
      <c r="L47" s="11" t="s">
        <v>499</v>
      </c>
      <c r="M47" s="12"/>
    </row>
    <row r="48" spans="1:13" ht="16.5" customHeight="1">
      <c r="A48" s="11" t="s">
        <v>7</v>
      </c>
      <c r="B48" s="17" t="s">
        <v>171</v>
      </c>
      <c r="C48" s="17" t="s">
        <v>172</v>
      </c>
      <c r="D48" s="11" t="s">
        <v>324</v>
      </c>
      <c r="E48" s="11" t="s">
        <v>160</v>
      </c>
      <c r="F48" s="39">
        <v>63</v>
      </c>
      <c r="G48" s="39" t="s">
        <v>387</v>
      </c>
      <c r="H48" s="39">
        <v>84.6</v>
      </c>
      <c r="I48" s="45">
        <f>H48*(84.01/82.87)</f>
        <v>85.76379872088812</v>
      </c>
      <c r="J48" s="45">
        <f t="shared" si="1"/>
        <v>148.76379872088813</v>
      </c>
      <c r="K48" s="11" t="s">
        <v>434</v>
      </c>
      <c r="L48" s="11" t="s">
        <v>499</v>
      </c>
      <c r="M48" s="12"/>
    </row>
    <row r="49" spans="1:13" ht="16.5" customHeight="1">
      <c r="A49" s="11" t="s">
        <v>24</v>
      </c>
      <c r="B49" s="17" t="s">
        <v>190</v>
      </c>
      <c r="C49" s="17" t="s">
        <v>172</v>
      </c>
      <c r="D49" s="11" t="s">
        <v>324</v>
      </c>
      <c r="E49" s="11" t="s">
        <v>159</v>
      </c>
      <c r="F49" s="39">
        <v>62</v>
      </c>
      <c r="G49" s="39" t="s">
        <v>387</v>
      </c>
      <c r="H49" s="39">
        <v>85.5</v>
      </c>
      <c r="I49" s="45">
        <f>H49*(84.01/82.87)</f>
        <v>86.67617955834439</v>
      </c>
      <c r="J49" s="45">
        <f t="shared" si="1"/>
        <v>148.6761795583444</v>
      </c>
      <c r="K49" s="11" t="s">
        <v>435</v>
      </c>
      <c r="L49" s="11" t="s">
        <v>499</v>
      </c>
      <c r="M49" s="12"/>
    </row>
    <row r="50" spans="1:13" ht="16.5" customHeight="1">
      <c r="A50" s="11" t="s">
        <v>51</v>
      </c>
      <c r="B50" s="17" t="s">
        <v>218</v>
      </c>
      <c r="C50" s="17" t="s">
        <v>172</v>
      </c>
      <c r="D50" s="11" t="s">
        <v>324</v>
      </c>
      <c r="E50" s="11" t="s">
        <v>161</v>
      </c>
      <c r="F50" s="39">
        <v>65</v>
      </c>
      <c r="G50" s="37" t="s">
        <v>385</v>
      </c>
      <c r="H50" s="39">
        <v>84.2</v>
      </c>
      <c r="I50" s="51">
        <f>H50*(84.01/84.55)</f>
        <v>83.66223536369013</v>
      </c>
      <c r="J50" s="51">
        <f t="shared" si="1"/>
        <v>148.66223536369012</v>
      </c>
      <c r="K50" s="11" t="s">
        <v>436</v>
      </c>
      <c r="L50" s="11" t="s">
        <v>499</v>
      </c>
      <c r="M50" s="12"/>
    </row>
    <row r="51" spans="1:13" ht="16.5" customHeight="1">
      <c r="A51" s="11" t="s">
        <v>79</v>
      </c>
      <c r="B51" s="17" t="s">
        <v>246</v>
      </c>
      <c r="C51" s="17" t="s">
        <v>174</v>
      </c>
      <c r="D51" s="11" t="s">
        <v>324</v>
      </c>
      <c r="E51" s="11" t="s">
        <v>163</v>
      </c>
      <c r="F51" s="39">
        <v>63</v>
      </c>
      <c r="G51" s="39" t="s">
        <v>387</v>
      </c>
      <c r="H51" s="39">
        <v>84</v>
      </c>
      <c r="I51" s="45">
        <f>H51*(84.01/82.87)</f>
        <v>85.15554482925063</v>
      </c>
      <c r="J51" s="45">
        <f t="shared" si="1"/>
        <v>148.15554482925063</v>
      </c>
      <c r="K51" s="11" t="s">
        <v>437</v>
      </c>
      <c r="L51" s="11" t="s">
        <v>499</v>
      </c>
      <c r="M51" s="12"/>
    </row>
    <row r="52" spans="1:13" ht="16.5" customHeight="1">
      <c r="A52" s="11" t="s">
        <v>107</v>
      </c>
      <c r="B52" s="17" t="s">
        <v>274</v>
      </c>
      <c r="C52" s="17" t="s">
        <v>174</v>
      </c>
      <c r="D52" s="11" t="s">
        <v>324</v>
      </c>
      <c r="E52" s="11" t="s">
        <v>165</v>
      </c>
      <c r="F52" s="39">
        <v>63.5</v>
      </c>
      <c r="G52" s="39" t="s">
        <v>387</v>
      </c>
      <c r="H52" s="39">
        <v>83.4</v>
      </c>
      <c r="I52" s="45">
        <f>H52*(84.01/82.87)</f>
        <v>84.54729093761313</v>
      </c>
      <c r="J52" s="45">
        <f t="shared" si="1"/>
        <v>148.04729093761313</v>
      </c>
      <c r="K52" s="11" t="s">
        <v>438</v>
      </c>
      <c r="L52" s="11" t="s">
        <v>499</v>
      </c>
      <c r="M52" s="12"/>
    </row>
    <row r="53" spans="1:13" ht="16.5" customHeight="1">
      <c r="A53" s="11" t="s">
        <v>56</v>
      </c>
      <c r="B53" s="17" t="s">
        <v>223</v>
      </c>
      <c r="C53" s="17" t="s">
        <v>172</v>
      </c>
      <c r="D53" s="11" t="s">
        <v>324</v>
      </c>
      <c r="E53" s="11" t="s">
        <v>161</v>
      </c>
      <c r="F53" s="39">
        <v>64.5</v>
      </c>
      <c r="G53" s="37" t="s">
        <v>385</v>
      </c>
      <c r="H53" s="39">
        <v>84.06</v>
      </c>
      <c r="I53" s="51">
        <f>H53*(84.01/84.55)</f>
        <v>83.52312950916618</v>
      </c>
      <c r="J53" s="51">
        <f t="shared" si="1"/>
        <v>148.02312950916618</v>
      </c>
      <c r="K53" s="11" t="s">
        <v>439</v>
      </c>
      <c r="L53" s="11" t="s">
        <v>499</v>
      </c>
      <c r="M53" s="12"/>
    </row>
    <row r="54" spans="1:13" s="13" customFormat="1" ht="16.5" customHeight="1">
      <c r="A54" s="11" t="s">
        <v>23</v>
      </c>
      <c r="B54" s="17" t="s">
        <v>189</v>
      </c>
      <c r="C54" s="17" t="s">
        <v>174</v>
      </c>
      <c r="D54" s="11" t="s">
        <v>324</v>
      </c>
      <c r="E54" s="11" t="s">
        <v>159</v>
      </c>
      <c r="F54" s="39">
        <v>62</v>
      </c>
      <c r="G54" s="39" t="s">
        <v>387</v>
      </c>
      <c r="H54" s="39">
        <v>84.8</v>
      </c>
      <c r="I54" s="45">
        <f>H54*(84.01/82.87)</f>
        <v>85.96655001810063</v>
      </c>
      <c r="J54" s="45">
        <f t="shared" si="1"/>
        <v>147.96655001810063</v>
      </c>
      <c r="K54" s="11" t="s">
        <v>440</v>
      </c>
      <c r="L54" s="11" t="s">
        <v>499</v>
      </c>
      <c r="M54" s="12"/>
    </row>
    <row r="55" spans="1:13" ht="16.5" customHeight="1">
      <c r="A55" s="11" t="s">
        <v>87</v>
      </c>
      <c r="B55" s="17" t="s">
        <v>254</v>
      </c>
      <c r="C55" s="17" t="s">
        <v>172</v>
      </c>
      <c r="D55" s="11" t="s">
        <v>324</v>
      </c>
      <c r="E55" s="11" t="s">
        <v>163</v>
      </c>
      <c r="F55" s="39">
        <v>65</v>
      </c>
      <c r="G55" s="37" t="s">
        <v>385</v>
      </c>
      <c r="H55" s="39">
        <v>83.4</v>
      </c>
      <c r="I55" s="51">
        <f aca="true" t="shared" si="2" ref="I55:I62">H55*(84.01/84.55)</f>
        <v>82.86734476641041</v>
      </c>
      <c r="J55" s="51">
        <f t="shared" si="1"/>
        <v>147.8673447664104</v>
      </c>
      <c r="K55" s="11" t="s">
        <v>441</v>
      </c>
      <c r="L55" s="11" t="s">
        <v>499</v>
      </c>
      <c r="M55" s="12"/>
    </row>
    <row r="56" spans="1:13" ht="16.5" customHeight="1">
      <c r="A56" s="11" t="s">
        <v>17</v>
      </c>
      <c r="B56" s="17" t="s">
        <v>183</v>
      </c>
      <c r="C56" s="17" t="s">
        <v>172</v>
      </c>
      <c r="D56" s="11" t="s">
        <v>324</v>
      </c>
      <c r="E56" s="11" t="s">
        <v>159</v>
      </c>
      <c r="F56" s="39">
        <v>67</v>
      </c>
      <c r="G56" s="37" t="s">
        <v>385</v>
      </c>
      <c r="H56" s="39">
        <v>81.22</v>
      </c>
      <c r="I56" s="51">
        <f t="shared" si="2"/>
        <v>80.70126788882318</v>
      </c>
      <c r="J56" s="51">
        <f t="shared" si="1"/>
        <v>147.70126788882317</v>
      </c>
      <c r="K56" s="11" t="s">
        <v>442</v>
      </c>
      <c r="L56" s="11" t="s">
        <v>499</v>
      </c>
      <c r="M56" s="12"/>
    </row>
    <row r="57" spans="1:13" ht="16.5" customHeight="1">
      <c r="A57" s="11" t="s">
        <v>50</v>
      </c>
      <c r="B57" s="17" t="s">
        <v>217</v>
      </c>
      <c r="C57" s="17" t="s">
        <v>174</v>
      </c>
      <c r="D57" s="11" t="s">
        <v>324</v>
      </c>
      <c r="E57" s="11" t="s">
        <v>161</v>
      </c>
      <c r="F57" s="39">
        <v>64</v>
      </c>
      <c r="G57" s="37" t="s">
        <v>385</v>
      </c>
      <c r="H57" s="39">
        <v>84.08</v>
      </c>
      <c r="I57" s="51">
        <f t="shared" si="2"/>
        <v>83.54300177409817</v>
      </c>
      <c r="J57" s="51">
        <f t="shared" si="1"/>
        <v>147.54300177409817</v>
      </c>
      <c r="K57" s="11" t="s">
        <v>443</v>
      </c>
      <c r="L57" s="11" t="s">
        <v>499</v>
      </c>
      <c r="M57" s="12"/>
    </row>
    <row r="58" spans="1:13" ht="16.5" customHeight="1">
      <c r="A58" s="11" t="s">
        <v>123</v>
      </c>
      <c r="B58" s="17" t="s">
        <v>290</v>
      </c>
      <c r="C58" s="17" t="s">
        <v>174</v>
      </c>
      <c r="D58" s="11" t="s">
        <v>324</v>
      </c>
      <c r="E58" s="11" t="s">
        <v>165</v>
      </c>
      <c r="F58" s="39">
        <v>63</v>
      </c>
      <c r="G58" s="37" t="s">
        <v>385</v>
      </c>
      <c r="H58" s="39">
        <v>84.94</v>
      </c>
      <c r="I58" s="51">
        <f t="shared" si="2"/>
        <v>84.39750916617386</v>
      </c>
      <c r="J58" s="51">
        <f t="shared" si="1"/>
        <v>147.39750916617385</v>
      </c>
      <c r="K58" s="11" t="s">
        <v>444</v>
      </c>
      <c r="L58" s="11" t="s">
        <v>499</v>
      </c>
      <c r="M58" s="12"/>
    </row>
    <row r="59" spans="1:13" ht="16.5" customHeight="1">
      <c r="A59" s="11" t="s">
        <v>91</v>
      </c>
      <c r="B59" s="17" t="s">
        <v>258</v>
      </c>
      <c r="C59" s="17" t="s">
        <v>172</v>
      </c>
      <c r="D59" s="11" t="s">
        <v>324</v>
      </c>
      <c r="E59" s="11" t="s">
        <v>163</v>
      </c>
      <c r="F59" s="39">
        <v>65.5</v>
      </c>
      <c r="G59" s="37" t="s">
        <v>385</v>
      </c>
      <c r="H59" s="39">
        <v>82.3</v>
      </c>
      <c r="I59" s="51">
        <f t="shared" si="2"/>
        <v>81.7743701951508</v>
      </c>
      <c r="J59" s="51">
        <f t="shared" si="1"/>
        <v>147.2743701951508</v>
      </c>
      <c r="K59" s="11" t="s">
        <v>445</v>
      </c>
      <c r="L59" s="11" t="s">
        <v>499</v>
      </c>
      <c r="M59" s="12"/>
    </row>
    <row r="60" spans="1:13" ht="16.5" customHeight="1">
      <c r="A60" s="11" t="s">
        <v>27</v>
      </c>
      <c r="B60" s="17" t="s">
        <v>193</v>
      </c>
      <c r="C60" s="17" t="s">
        <v>174</v>
      </c>
      <c r="D60" s="11" t="s">
        <v>324</v>
      </c>
      <c r="E60" s="11" t="s">
        <v>159</v>
      </c>
      <c r="F60" s="39">
        <v>64.5</v>
      </c>
      <c r="G60" s="37" t="s">
        <v>385</v>
      </c>
      <c r="H60" s="39">
        <v>83.3</v>
      </c>
      <c r="I60" s="51">
        <f t="shared" si="2"/>
        <v>82.76798344175045</v>
      </c>
      <c r="J60" s="51">
        <f t="shared" si="1"/>
        <v>147.26798344175046</v>
      </c>
      <c r="K60" s="11" t="s">
        <v>498</v>
      </c>
      <c r="L60" s="11" t="s">
        <v>499</v>
      </c>
      <c r="M60" s="12"/>
    </row>
    <row r="61" spans="1:13" ht="16.5" customHeight="1">
      <c r="A61" s="11" t="s">
        <v>37</v>
      </c>
      <c r="B61" s="17" t="s">
        <v>204</v>
      </c>
      <c r="C61" s="17" t="s">
        <v>174</v>
      </c>
      <c r="D61" s="11" t="s">
        <v>324</v>
      </c>
      <c r="E61" s="11" t="s">
        <v>162</v>
      </c>
      <c r="F61" s="39">
        <v>61</v>
      </c>
      <c r="G61" s="37" t="s">
        <v>385</v>
      </c>
      <c r="H61" s="39">
        <v>86.64</v>
      </c>
      <c r="I61" s="51">
        <f t="shared" si="2"/>
        <v>86.08665168539326</v>
      </c>
      <c r="J61" s="51">
        <f t="shared" si="1"/>
        <v>147.08665168539326</v>
      </c>
      <c r="K61" s="11" t="s">
        <v>446</v>
      </c>
      <c r="L61" s="11" t="s">
        <v>499</v>
      </c>
      <c r="M61" s="12"/>
    </row>
    <row r="62" spans="1:13" ht="16.5" customHeight="1">
      <c r="A62" s="11" t="s">
        <v>84</v>
      </c>
      <c r="B62" s="17" t="s">
        <v>251</v>
      </c>
      <c r="C62" s="17" t="s">
        <v>174</v>
      </c>
      <c r="D62" s="11" t="s">
        <v>324</v>
      </c>
      <c r="E62" s="11" t="s">
        <v>163</v>
      </c>
      <c r="F62" s="39">
        <v>63</v>
      </c>
      <c r="G62" s="37" t="s">
        <v>385</v>
      </c>
      <c r="H62" s="39">
        <v>84.26</v>
      </c>
      <c r="I62" s="51">
        <f t="shared" si="2"/>
        <v>83.72185215848612</v>
      </c>
      <c r="J62" s="51">
        <f t="shared" si="1"/>
        <v>146.72185215848612</v>
      </c>
      <c r="K62" s="11" t="s">
        <v>447</v>
      </c>
      <c r="L62" s="11" t="s">
        <v>499</v>
      </c>
      <c r="M62" s="12"/>
    </row>
    <row r="63" spans="1:13" ht="16.5" customHeight="1">
      <c r="A63" s="11" t="s">
        <v>83</v>
      </c>
      <c r="B63" s="17" t="s">
        <v>250</v>
      </c>
      <c r="C63" s="17" t="s">
        <v>174</v>
      </c>
      <c r="D63" s="11" t="s">
        <v>324</v>
      </c>
      <c r="E63" s="11" t="s">
        <v>163</v>
      </c>
      <c r="F63" s="39">
        <v>60.5</v>
      </c>
      <c r="G63" s="39" t="s">
        <v>387</v>
      </c>
      <c r="H63" s="39">
        <v>84.8</v>
      </c>
      <c r="I63" s="45">
        <f>H63*(84.01/82.87)</f>
        <v>85.96655001810063</v>
      </c>
      <c r="J63" s="45">
        <f t="shared" si="1"/>
        <v>146.46655001810063</v>
      </c>
      <c r="K63" s="11" t="s">
        <v>448</v>
      </c>
      <c r="L63" s="11" t="s">
        <v>499</v>
      </c>
      <c r="M63" s="12"/>
    </row>
    <row r="64" spans="1:13" ht="16.5" customHeight="1">
      <c r="A64" s="11" t="s">
        <v>74</v>
      </c>
      <c r="B64" s="17" t="s">
        <v>241</v>
      </c>
      <c r="C64" s="17" t="s">
        <v>172</v>
      </c>
      <c r="D64" s="11" t="s">
        <v>324</v>
      </c>
      <c r="E64" s="11" t="s">
        <v>163</v>
      </c>
      <c r="F64" s="39">
        <v>61.5</v>
      </c>
      <c r="G64" s="39" t="s">
        <v>387</v>
      </c>
      <c r="H64" s="39">
        <v>83.7</v>
      </c>
      <c r="I64" s="45">
        <f>H64*(84.01/82.87)</f>
        <v>84.85141788343188</v>
      </c>
      <c r="J64" s="45">
        <f t="shared" si="1"/>
        <v>146.35141788343188</v>
      </c>
      <c r="K64" s="11" t="s">
        <v>449</v>
      </c>
      <c r="L64" s="11" t="s">
        <v>499</v>
      </c>
      <c r="M64" s="12"/>
    </row>
    <row r="65" spans="1:13" ht="16.5" customHeight="1">
      <c r="A65" s="11" t="s">
        <v>57</v>
      </c>
      <c r="B65" s="17" t="s">
        <v>224</v>
      </c>
      <c r="C65" s="17" t="s">
        <v>172</v>
      </c>
      <c r="D65" s="11" t="s">
        <v>324</v>
      </c>
      <c r="E65" s="11" t="s">
        <v>161</v>
      </c>
      <c r="F65" s="39">
        <v>63</v>
      </c>
      <c r="G65" s="39" t="s">
        <v>387</v>
      </c>
      <c r="H65" s="39">
        <v>82.2</v>
      </c>
      <c r="I65" s="45">
        <f>H65*(84.01/82.87)</f>
        <v>83.33078315433812</v>
      </c>
      <c r="J65" s="45">
        <f t="shared" si="1"/>
        <v>146.33078315433812</v>
      </c>
      <c r="K65" s="11" t="s">
        <v>450</v>
      </c>
      <c r="L65" s="11" t="s">
        <v>499</v>
      </c>
      <c r="M65" s="12"/>
    </row>
    <row r="66" spans="1:13" ht="16.5" customHeight="1">
      <c r="A66" s="11" t="s">
        <v>9</v>
      </c>
      <c r="B66" s="17" t="s">
        <v>175</v>
      </c>
      <c r="C66" s="17" t="s">
        <v>172</v>
      </c>
      <c r="D66" s="11" t="s">
        <v>324</v>
      </c>
      <c r="E66" s="11" t="s">
        <v>160</v>
      </c>
      <c r="F66" s="39">
        <v>61</v>
      </c>
      <c r="G66" s="37" t="s">
        <v>385</v>
      </c>
      <c r="H66" s="39">
        <v>85.78</v>
      </c>
      <c r="I66" s="51">
        <f>H66*(84.01/84.55)</f>
        <v>85.23214429331757</v>
      </c>
      <c r="J66" s="51">
        <f t="shared" si="1"/>
        <v>146.23214429331756</v>
      </c>
      <c r="K66" s="11" t="s">
        <v>451</v>
      </c>
      <c r="L66" s="11" t="s">
        <v>499</v>
      </c>
      <c r="M66" s="12"/>
    </row>
    <row r="67" spans="1:13" ht="14.25">
      <c r="A67" s="11" t="s">
        <v>120</v>
      </c>
      <c r="B67" s="17" t="s">
        <v>287</v>
      </c>
      <c r="C67" s="17" t="s">
        <v>172</v>
      </c>
      <c r="D67" s="11" t="s">
        <v>324</v>
      </c>
      <c r="E67" s="11" t="s">
        <v>165</v>
      </c>
      <c r="F67" s="40">
        <v>64</v>
      </c>
      <c r="G67" s="39" t="s">
        <v>387</v>
      </c>
      <c r="H67" s="40">
        <v>81.1</v>
      </c>
      <c r="I67" s="45">
        <f>H67*(84.01/82.87)</f>
        <v>82.21565101966935</v>
      </c>
      <c r="J67" s="45">
        <f aca="true" t="shared" si="3" ref="J67:J98">F67+I67</f>
        <v>146.21565101966934</v>
      </c>
      <c r="K67" s="11" t="s">
        <v>452</v>
      </c>
      <c r="L67" s="11" t="s">
        <v>499</v>
      </c>
      <c r="M67" s="12"/>
    </row>
    <row r="68" spans="1:13" ht="14.25">
      <c r="A68" s="11" t="s">
        <v>19</v>
      </c>
      <c r="B68" s="17" t="s">
        <v>185</v>
      </c>
      <c r="C68" s="17" t="s">
        <v>172</v>
      </c>
      <c r="D68" s="11" t="s">
        <v>324</v>
      </c>
      <c r="E68" s="11" t="s">
        <v>159</v>
      </c>
      <c r="F68" s="39">
        <v>62.5</v>
      </c>
      <c r="G68" s="39" t="s">
        <v>387</v>
      </c>
      <c r="H68" s="39">
        <v>82.4</v>
      </c>
      <c r="I68" s="45">
        <f>H68*(84.01/82.87)</f>
        <v>83.53353445155062</v>
      </c>
      <c r="J68" s="45">
        <f t="shared" si="3"/>
        <v>146.03353445155062</v>
      </c>
      <c r="K68" s="11" t="s">
        <v>453</v>
      </c>
      <c r="L68" s="11" t="s">
        <v>499</v>
      </c>
      <c r="M68" s="12"/>
    </row>
    <row r="69" spans="1:13" ht="14.25">
      <c r="A69" s="11" t="s">
        <v>61</v>
      </c>
      <c r="B69" s="17" t="s">
        <v>228</v>
      </c>
      <c r="C69" s="17" t="s">
        <v>172</v>
      </c>
      <c r="D69" s="11" t="s">
        <v>324</v>
      </c>
      <c r="E69" s="11" t="s">
        <v>161</v>
      </c>
      <c r="F69" s="39">
        <v>62.5</v>
      </c>
      <c r="G69" s="39" t="s">
        <v>387</v>
      </c>
      <c r="H69" s="39">
        <v>82.3</v>
      </c>
      <c r="I69" s="45">
        <f>H69*(84.01/82.87)</f>
        <v>83.43215880294436</v>
      </c>
      <c r="J69" s="45">
        <f t="shared" si="3"/>
        <v>145.93215880294434</v>
      </c>
      <c r="K69" s="11" t="s">
        <v>454</v>
      </c>
      <c r="L69" s="11" t="s">
        <v>499</v>
      </c>
      <c r="M69" s="12"/>
    </row>
    <row r="70" spans="1:13" ht="14.25">
      <c r="A70" s="11" t="s">
        <v>108</v>
      </c>
      <c r="B70" s="17" t="s">
        <v>275</v>
      </c>
      <c r="C70" s="17" t="s">
        <v>174</v>
      </c>
      <c r="D70" s="11" t="s">
        <v>324</v>
      </c>
      <c r="E70" s="11" t="s">
        <v>165</v>
      </c>
      <c r="F70" s="39">
        <v>62.5</v>
      </c>
      <c r="G70" s="39" t="s">
        <v>387</v>
      </c>
      <c r="H70" s="39">
        <v>82.1</v>
      </c>
      <c r="I70" s="45">
        <f>H70*(84.01/82.87)</f>
        <v>83.22940750573186</v>
      </c>
      <c r="J70" s="45">
        <f t="shared" si="3"/>
        <v>145.72940750573184</v>
      </c>
      <c r="K70" s="11" t="s">
        <v>455</v>
      </c>
      <c r="L70" s="11" t="s">
        <v>499</v>
      </c>
      <c r="M70" s="12"/>
    </row>
    <row r="71" spans="1:13" ht="14.25">
      <c r="A71" s="11" t="s">
        <v>112</v>
      </c>
      <c r="B71" s="17" t="s">
        <v>279</v>
      </c>
      <c r="C71" s="17" t="s">
        <v>174</v>
      </c>
      <c r="D71" s="11" t="s">
        <v>324</v>
      </c>
      <c r="E71" s="11" t="s">
        <v>165</v>
      </c>
      <c r="F71" s="40">
        <v>61.5</v>
      </c>
      <c r="G71" s="37" t="s">
        <v>385</v>
      </c>
      <c r="H71" s="40">
        <v>84.6</v>
      </c>
      <c r="I71" s="51">
        <f>H71*(84.01/84.55)</f>
        <v>84.05968066232998</v>
      </c>
      <c r="J71" s="51">
        <f t="shared" si="3"/>
        <v>145.55968066232998</v>
      </c>
      <c r="K71" s="11" t="s">
        <v>456</v>
      </c>
      <c r="L71" s="11" t="s">
        <v>499</v>
      </c>
      <c r="M71" s="12"/>
    </row>
    <row r="72" spans="1:13" ht="14.25">
      <c r="A72" s="11" t="s">
        <v>99</v>
      </c>
      <c r="B72" s="17" t="s">
        <v>266</v>
      </c>
      <c r="C72" s="17" t="s">
        <v>172</v>
      </c>
      <c r="D72" s="11" t="s">
        <v>324</v>
      </c>
      <c r="E72" s="11" t="s">
        <v>165</v>
      </c>
      <c r="F72" s="39">
        <v>63.5</v>
      </c>
      <c r="G72" s="37" t="s">
        <v>385</v>
      </c>
      <c r="H72" s="39">
        <v>82.42</v>
      </c>
      <c r="I72" s="51">
        <f>H72*(84.01/84.55)</f>
        <v>81.89360378474277</v>
      </c>
      <c r="J72" s="51">
        <f t="shared" si="3"/>
        <v>145.39360378474277</v>
      </c>
      <c r="K72" s="11" t="s">
        <v>457</v>
      </c>
      <c r="L72" s="11" t="s">
        <v>499</v>
      </c>
      <c r="M72" s="12"/>
    </row>
    <row r="73" spans="1:13" ht="14.25">
      <c r="A73" s="11" t="s">
        <v>126</v>
      </c>
      <c r="B73" s="17" t="s">
        <v>293</v>
      </c>
      <c r="C73" s="17" t="s">
        <v>172</v>
      </c>
      <c r="D73" s="11" t="s">
        <v>324</v>
      </c>
      <c r="E73" s="16" t="s">
        <v>168</v>
      </c>
      <c r="F73" s="39">
        <v>62</v>
      </c>
      <c r="G73" s="37" t="s">
        <v>385</v>
      </c>
      <c r="H73" s="39">
        <v>83.8</v>
      </c>
      <c r="I73" s="51">
        <f>H73*(84.01/84.55)</f>
        <v>83.26479006505026</v>
      </c>
      <c r="J73" s="51">
        <f t="shared" si="3"/>
        <v>145.26479006505025</v>
      </c>
      <c r="K73" s="11" t="s">
        <v>458</v>
      </c>
      <c r="L73" s="11" t="s">
        <v>499</v>
      </c>
      <c r="M73" s="12"/>
    </row>
    <row r="74" spans="1:13" ht="14.25">
      <c r="A74" s="11" t="s">
        <v>15</v>
      </c>
      <c r="B74" s="17" t="s">
        <v>181</v>
      </c>
      <c r="C74" s="17" t="s">
        <v>172</v>
      </c>
      <c r="D74" s="11" t="s">
        <v>324</v>
      </c>
      <c r="E74" s="11" t="s">
        <v>159</v>
      </c>
      <c r="F74" s="39">
        <v>62.5</v>
      </c>
      <c r="G74" s="39" t="s">
        <v>387</v>
      </c>
      <c r="H74" s="39">
        <v>81.5</v>
      </c>
      <c r="I74" s="45">
        <f>H74*(84.01/82.87)</f>
        <v>82.62115361409435</v>
      </c>
      <c r="J74" s="45">
        <f t="shared" si="3"/>
        <v>145.12115361409434</v>
      </c>
      <c r="K74" s="11" t="s">
        <v>459</v>
      </c>
      <c r="L74" s="11" t="s">
        <v>499</v>
      </c>
      <c r="M74" s="12"/>
    </row>
    <row r="75" spans="1:13" ht="14.25">
      <c r="A75" s="11" t="s">
        <v>35</v>
      </c>
      <c r="B75" s="17" t="s">
        <v>202</v>
      </c>
      <c r="C75" s="17" t="s">
        <v>174</v>
      </c>
      <c r="D75" s="11" t="s">
        <v>324</v>
      </c>
      <c r="E75" s="11" t="s">
        <v>159</v>
      </c>
      <c r="F75" s="39">
        <v>61.5</v>
      </c>
      <c r="G75" s="37" t="s">
        <v>385</v>
      </c>
      <c r="H75" s="39">
        <v>84.1</v>
      </c>
      <c r="I75" s="51">
        <f>H75*(84.01/84.55)</f>
        <v>83.56287403903016</v>
      </c>
      <c r="J75" s="51">
        <f t="shared" si="3"/>
        <v>145.06287403903016</v>
      </c>
      <c r="K75" s="11" t="s">
        <v>460</v>
      </c>
      <c r="L75" s="11" t="s">
        <v>499</v>
      </c>
      <c r="M75" s="12"/>
    </row>
    <row r="76" spans="1:13" ht="14.25">
      <c r="A76" s="11" t="s">
        <v>97</v>
      </c>
      <c r="B76" s="17" t="s">
        <v>264</v>
      </c>
      <c r="C76" s="17" t="s">
        <v>174</v>
      </c>
      <c r="D76" s="11" t="s">
        <v>324</v>
      </c>
      <c r="E76" s="11" t="s">
        <v>166</v>
      </c>
      <c r="F76" s="39">
        <v>59</v>
      </c>
      <c r="G76" s="39" t="s">
        <v>387</v>
      </c>
      <c r="H76" s="39">
        <v>84.4</v>
      </c>
      <c r="I76" s="45">
        <f>H76*(84.01/82.87)</f>
        <v>85.56104742367563</v>
      </c>
      <c r="J76" s="45">
        <f t="shared" si="3"/>
        <v>144.56104742367563</v>
      </c>
      <c r="K76" s="11" t="s">
        <v>461</v>
      </c>
      <c r="L76" s="50" t="s">
        <v>501</v>
      </c>
      <c r="M76" s="12"/>
    </row>
    <row r="77" spans="1:13" ht="14.25">
      <c r="A77" s="11" t="s">
        <v>127</v>
      </c>
      <c r="B77" s="17" t="s">
        <v>294</v>
      </c>
      <c r="C77" s="17" t="s">
        <v>172</v>
      </c>
      <c r="D77" s="11" t="s">
        <v>324</v>
      </c>
      <c r="E77" s="11" t="s">
        <v>168</v>
      </c>
      <c r="F77" s="40">
        <v>64.5</v>
      </c>
      <c r="G77" s="37" t="s">
        <v>385</v>
      </c>
      <c r="H77" s="39">
        <v>80.56</v>
      </c>
      <c r="I77" s="51">
        <f>H77*(84.01/84.55)</f>
        <v>80.04548314606743</v>
      </c>
      <c r="J77" s="51">
        <f t="shared" si="3"/>
        <v>144.54548314606743</v>
      </c>
      <c r="K77" s="11" t="s">
        <v>462</v>
      </c>
      <c r="L77" s="50" t="s">
        <v>501</v>
      </c>
      <c r="M77" s="12"/>
    </row>
    <row r="78" spans="1:13" ht="14.25">
      <c r="A78" s="11" t="s">
        <v>26</v>
      </c>
      <c r="B78" s="17" t="s">
        <v>192</v>
      </c>
      <c r="C78" s="17" t="s">
        <v>174</v>
      </c>
      <c r="D78" s="11" t="s">
        <v>324</v>
      </c>
      <c r="E78" s="11" t="s">
        <v>159</v>
      </c>
      <c r="F78" s="39">
        <v>60</v>
      </c>
      <c r="G78" s="37" t="s">
        <v>385</v>
      </c>
      <c r="H78" s="39">
        <v>85.06</v>
      </c>
      <c r="I78" s="51">
        <f>H78*(84.01/84.55)</f>
        <v>84.51674275576582</v>
      </c>
      <c r="J78" s="51">
        <f t="shared" si="3"/>
        <v>144.51674275576582</v>
      </c>
      <c r="K78" s="11" t="s">
        <v>463</v>
      </c>
      <c r="L78" s="50" t="s">
        <v>501</v>
      </c>
      <c r="M78" s="12"/>
    </row>
    <row r="79" spans="1:13" ht="14.25">
      <c r="A79" s="11" t="s">
        <v>105</v>
      </c>
      <c r="B79" s="17" t="s">
        <v>272</v>
      </c>
      <c r="C79" s="17" t="s">
        <v>172</v>
      </c>
      <c r="D79" s="11" t="s">
        <v>324</v>
      </c>
      <c r="E79" s="11" t="s">
        <v>165</v>
      </c>
      <c r="F79" s="39">
        <v>62</v>
      </c>
      <c r="G79" s="37" t="s">
        <v>385</v>
      </c>
      <c r="H79" s="39">
        <v>83</v>
      </c>
      <c r="I79" s="51">
        <f>H79*(84.01/84.55)</f>
        <v>82.46989946777056</v>
      </c>
      <c r="J79" s="51">
        <f t="shared" si="3"/>
        <v>144.46989946777057</v>
      </c>
      <c r="K79" s="11" t="s">
        <v>464</v>
      </c>
      <c r="L79" s="50" t="s">
        <v>501</v>
      </c>
      <c r="M79" s="12"/>
    </row>
    <row r="80" spans="1:13" ht="14.25">
      <c r="A80" s="11" t="s">
        <v>86</v>
      </c>
      <c r="B80" s="17" t="s">
        <v>253</v>
      </c>
      <c r="C80" s="17" t="s">
        <v>174</v>
      </c>
      <c r="D80" s="11" t="s">
        <v>324</v>
      </c>
      <c r="E80" s="11" t="s">
        <v>163</v>
      </c>
      <c r="F80" s="39">
        <v>60</v>
      </c>
      <c r="G80" s="39" t="s">
        <v>387</v>
      </c>
      <c r="H80" s="39">
        <v>83.3</v>
      </c>
      <c r="I80" s="45">
        <f>H80*(84.01/82.87)</f>
        <v>84.44591528900686</v>
      </c>
      <c r="J80" s="45">
        <f t="shared" si="3"/>
        <v>144.44591528900685</v>
      </c>
      <c r="K80" s="11" t="s">
        <v>465</v>
      </c>
      <c r="L80" s="50" t="s">
        <v>501</v>
      </c>
      <c r="M80" s="12"/>
    </row>
    <row r="81" spans="1:13" ht="14.25">
      <c r="A81" s="11" t="s">
        <v>45</v>
      </c>
      <c r="B81" s="17" t="s">
        <v>212</v>
      </c>
      <c r="C81" s="17" t="s">
        <v>172</v>
      </c>
      <c r="D81" s="11" t="s">
        <v>324</v>
      </c>
      <c r="E81" s="11" t="s">
        <v>161</v>
      </c>
      <c r="F81" s="39">
        <v>62</v>
      </c>
      <c r="G81" s="39" t="s">
        <v>387</v>
      </c>
      <c r="H81" s="39">
        <v>81</v>
      </c>
      <c r="I81" s="45">
        <f>H81*(84.01/82.87)</f>
        <v>82.1142753710631</v>
      </c>
      <c r="J81" s="45">
        <f t="shared" si="3"/>
        <v>144.11427537106312</v>
      </c>
      <c r="K81" s="11" t="s">
        <v>466</v>
      </c>
      <c r="L81" s="50" t="s">
        <v>501</v>
      </c>
      <c r="M81" s="12"/>
    </row>
    <row r="82" spans="1:13" ht="14.25">
      <c r="A82" s="11" t="s">
        <v>81</v>
      </c>
      <c r="B82" s="17" t="s">
        <v>248</v>
      </c>
      <c r="C82" s="17" t="s">
        <v>172</v>
      </c>
      <c r="D82" s="11" t="s">
        <v>324</v>
      </c>
      <c r="E82" s="11" t="s">
        <v>163</v>
      </c>
      <c r="F82" s="39">
        <v>63</v>
      </c>
      <c r="G82" s="39" t="s">
        <v>387</v>
      </c>
      <c r="H82" s="47">
        <v>79.8</v>
      </c>
      <c r="I82" s="45">
        <f>H82*(84.01/82.87)</f>
        <v>80.8977675877881</v>
      </c>
      <c r="J82" s="45">
        <f t="shared" si="3"/>
        <v>143.8977675877881</v>
      </c>
      <c r="K82" s="11" t="s">
        <v>467</v>
      </c>
      <c r="L82" s="50" t="s">
        <v>501</v>
      </c>
      <c r="M82" s="12"/>
    </row>
    <row r="83" spans="1:13" ht="14.25">
      <c r="A83" s="11" t="s">
        <v>62</v>
      </c>
      <c r="B83" s="17" t="s">
        <v>229</v>
      </c>
      <c r="C83" s="17" t="s">
        <v>174</v>
      </c>
      <c r="D83" s="11" t="s">
        <v>324</v>
      </c>
      <c r="E83" s="11" t="s">
        <v>161</v>
      </c>
      <c r="F83" s="39">
        <v>58.5</v>
      </c>
      <c r="G83" s="37" t="s">
        <v>385</v>
      </c>
      <c r="H83" s="39">
        <v>85.22</v>
      </c>
      <c r="I83" s="51">
        <f>H83*(84.01/84.55)</f>
        <v>84.67572087522177</v>
      </c>
      <c r="J83" s="51">
        <f t="shared" si="3"/>
        <v>143.17572087522177</v>
      </c>
      <c r="K83" s="11" t="s">
        <v>468</v>
      </c>
      <c r="L83" s="50" t="s">
        <v>501</v>
      </c>
      <c r="M83" s="12"/>
    </row>
    <row r="84" spans="1:13" ht="14.25">
      <c r="A84" s="11" t="s">
        <v>36</v>
      </c>
      <c r="B84" s="17" t="s">
        <v>203</v>
      </c>
      <c r="C84" s="17" t="s">
        <v>172</v>
      </c>
      <c r="D84" s="11" t="s">
        <v>324</v>
      </c>
      <c r="E84" s="11" t="s">
        <v>159</v>
      </c>
      <c r="F84" s="39">
        <v>60.5</v>
      </c>
      <c r="G84" s="39" t="s">
        <v>387</v>
      </c>
      <c r="H84" s="39">
        <v>81.4</v>
      </c>
      <c r="I84" s="45">
        <f>H84*(84.01/82.87)</f>
        <v>82.51977796548812</v>
      </c>
      <c r="J84" s="45">
        <f t="shared" si="3"/>
        <v>143.01977796548812</v>
      </c>
      <c r="K84" s="11" t="s">
        <v>469</v>
      </c>
      <c r="L84" s="50" t="s">
        <v>501</v>
      </c>
      <c r="M84" s="12"/>
    </row>
    <row r="85" spans="1:13" ht="14.25">
      <c r="A85" s="11" t="s">
        <v>18</v>
      </c>
      <c r="B85" s="17" t="s">
        <v>184</v>
      </c>
      <c r="C85" s="17" t="s">
        <v>174</v>
      </c>
      <c r="D85" s="11" t="s">
        <v>324</v>
      </c>
      <c r="E85" s="11" t="s">
        <v>159</v>
      </c>
      <c r="F85" s="39">
        <v>57.5</v>
      </c>
      <c r="G85" s="39" t="s">
        <v>387</v>
      </c>
      <c r="H85" s="39">
        <v>84.2</v>
      </c>
      <c r="I85" s="45">
        <f>H85*(84.01/82.87)</f>
        <v>85.35829612646313</v>
      </c>
      <c r="J85" s="45">
        <f t="shared" si="3"/>
        <v>142.85829612646313</v>
      </c>
      <c r="K85" s="11" t="s">
        <v>470</v>
      </c>
      <c r="L85" s="50" t="s">
        <v>501</v>
      </c>
      <c r="M85" s="12"/>
    </row>
    <row r="86" spans="1:13" ht="14.25">
      <c r="A86" s="11" t="s">
        <v>49</v>
      </c>
      <c r="B86" s="17" t="s">
        <v>216</v>
      </c>
      <c r="C86" s="17" t="s">
        <v>172</v>
      </c>
      <c r="D86" s="11" t="s">
        <v>324</v>
      </c>
      <c r="E86" s="11" t="s">
        <v>161</v>
      </c>
      <c r="F86" s="39">
        <v>57</v>
      </c>
      <c r="G86" s="37" t="s">
        <v>385</v>
      </c>
      <c r="H86" s="39">
        <v>86</v>
      </c>
      <c r="I86" s="51">
        <f aca="true" t="shared" si="4" ref="I86:I91">H86*(84.01/84.55)</f>
        <v>85.45073920756948</v>
      </c>
      <c r="J86" s="51">
        <f t="shared" si="3"/>
        <v>142.45073920756948</v>
      </c>
      <c r="K86" s="11" t="s">
        <v>471</v>
      </c>
      <c r="L86" s="50" t="s">
        <v>501</v>
      </c>
      <c r="M86" s="12"/>
    </row>
    <row r="87" spans="1:13" ht="14.25">
      <c r="A87" s="11" t="s">
        <v>96</v>
      </c>
      <c r="B87" s="17" t="s">
        <v>263</v>
      </c>
      <c r="C87" s="17" t="s">
        <v>172</v>
      </c>
      <c r="D87" s="11" t="s">
        <v>324</v>
      </c>
      <c r="E87" s="11" t="s">
        <v>163</v>
      </c>
      <c r="F87" s="39">
        <v>58.5</v>
      </c>
      <c r="G87" s="37" t="s">
        <v>385</v>
      </c>
      <c r="H87" s="39">
        <v>84.04</v>
      </c>
      <c r="I87" s="51">
        <f t="shared" si="4"/>
        <v>83.50325724423419</v>
      </c>
      <c r="J87" s="51">
        <f t="shared" si="3"/>
        <v>142.0032572442342</v>
      </c>
      <c r="K87" s="11" t="s">
        <v>472</v>
      </c>
      <c r="L87" s="50" t="s">
        <v>501</v>
      </c>
      <c r="M87" s="12"/>
    </row>
    <row r="88" spans="1:13" ht="14.25">
      <c r="A88" s="11" t="s">
        <v>130</v>
      </c>
      <c r="B88" s="17" t="s">
        <v>297</v>
      </c>
      <c r="C88" s="17" t="s">
        <v>172</v>
      </c>
      <c r="D88" s="11" t="s">
        <v>324</v>
      </c>
      <c r="E88" s="16" t="s">
        <v>167</v>
      </c>
      <c r="F88" s="39">
        <v>56.5</v>
      </c>
      <c r="G88" s="37" t="s">
        <v>385</v>
      </c>
      <c r="H88" s="39">
        <v>85</v>
      </c>
      <c r="I88" s="51">
        <f t="shared" si="4"/>
        <v>84.45712596096985</v>
      </c>
      <c r="J88" s="51">
        <f t="shared" si="3"/>
        <v>140.95712596096985</v>
      </c>
      <c r="K88" s="11" t="s">
        <v>473</v>
      </c>
      <c r="L88" s="50" t="s">
        <v>501</v>
      </c>
      <c r="M88" s="12"/>
    </row>
    <row r="89" spans="1:13" ht="14.25">
      <c r="A89" s="11" t="s">
        <v>55</v>
      </c>
      <c r="B89" s="17" t="s">
        <v>222</v>
      </c>
      <c r="C89" s="17" t="s">
        <v>174</v>
      </c>
      <c r="D89" s="11" t="s">
        <v>324</v>
      </c>
      <c r="E89" s="11" t="s">
        <v>161</v>
      </c>
      <c r="F89" s="39">
        <v>57.5</v>
      </c>
      <c r="G89" s="37" t="s">
        <v>385</v>
      </c>
      <c r="H89" s="39">
        <v>83.72</v>
      </c>
      <c r="I89" s="51">
        <f t="shared" si="4"/>
        <v>83.1853010053223</v>
      </c>
      <c r="J89" s="51">
        <f t="shared" si="3"/>
        <v>140.6853010053223</v>
      </c>
      <c r="K89" s="11" t="s">
        <v>474</v>
      </c>
      <c r="L89" s="50" t="s">
        <v>501</v>
      </c>
      <c r="M89" s="12"/>
    </row>
    <row r="90" spans="1:13" ht="14.25">
      <c r="A90" s="11" t="s">
        <v>67</v>
      </c>
      <c r="B90" s="17" t="s">
        <v>234</v>
      </c>
      <c r="C90" s="17" t="s">
        <v>174</v>
      </c>
      <c r="D90" s="11" t="s">
        <v>324</v>
      </c>
      <c r="E90" s="11" t="s">
        <v>164</v>
      </c>
      <c r="F90" s="39">
        <v>55</v>
      </c>
      <c r="G90" s="37" t="s">
        <v>385</v>
      </c>
      <c r="H90" s="39">
        <v>85.62</v>
      </c>
      <c r="I90" s="51">
        <f t="shared" si="4"/>
        <v>85.07316617386162</v>
      </c>
      <c r="J90" s="51">
        <f t="shared" si="3"/>
        <v>140.07316617386164</v>
      </c>
      <c r="K90" s="11" t="s">
        <v>475</v>
      </c>
      <c r="L90" s="50" t="s">
        <v>501</v>
      </c>
      <c r="M90" s="12"/>
    </row>
    <row r="91" spans="1:13" ht="14.25">
      <c r="A91" s="11" t="s">
        <v>30</v>
      </c>
      <c r="B91" s="17" t="s">
        <v>196</v>
      </c>
      <c r="C91" s="17" t="s">
        <v>172</v>
      </c>
      <c r="D91" s="11" t="s">
        <v>324</v>
      </c>
      <c r="E91" s="11" t="s">
        <v>159</v>
      </c>
      <c r="F91" s="39">
        <v>57</v>
      </c>
      <c r="G91" s="37" t="s">
        <v>385</v>
      </c>
      <c r="H91" s="39">
        <v>83.6</v>
      </c>
      <c r="I91" s="51">
        <f t="shared" si="4"/>
        <v>83.06606741573033</v>
      </c>
      <c r="J91" s="51">
        <f t="shared" si="3"/>
        <v>140.06606741573034</v>
      </c>
      <c r="K91" s="11" t="s">
        <v>500</v>
      </c>
      <c r="L91" s="50" t="s">
        <v>501</v>
      </c>
      <c r="M91" s="12"/>
    </row>
    <row r="92" spans="1:13" ht="14.25">
      <c r="A92" s="11" t="s">
        <v>124</v>
      </c>
      <c r="B92" s="17" t="s">
        <v>291</v>
      </c>
      <c r="C92" s="17" t="s">
        <v>174</v>
      </c>
      <c r="D92" s="11" t="s">
        <v>324</v>
      </c>
      <c r="E92" s="11" t="s">
        <v>165</v>
      </c>
      <c r="F92" s="41">
        <v>57.5</v>
      </c>
      <c r="G92" s="39" t="s">
        <v>387</v>
      </c>
      <c r="H92" s="41">
        <v>80.8</v>
      </c>
      <c r="I92" s="45">
        <f>H92*(84.01/82.87)</f>
        <v>81.9115240738506</v>
      </c>
      <c r="J92" s="45">
        <f t="shared" si="3"/>
        <v>139.41152407385061</v>
      </c>
      <c r="K92" s="11" t="s">
        <v>476</v>
      </c>
      <c r="L92" s="50" t="s">
        <v>501</v>
      </c>
      <c r="M92" s="12"/>
    </row>
    <row r="93" spans="1:13" ht="14.25">
      <c r="A93" s="11" t="s">
        <v>80</v>
      </c>
      <c r="B93" s="17" t="s">
        <v>247</v>
      </c>
      <c r="C93" s="17" t="s">
        <v>172</v>
      </c>
      <c r="D93" s="11" t="s">
        <v>324</v>
      </c>
      <c r="E93" s="11" t="s">
        <v>163</v>
      </c>
      <c r="F93" s="40">
        <v>55.5</v>
      </c>
      <c r="G93" s="39" t="s">
        <v>387</v>
      </c>
      <c r="H93" s="40">
        <v>82.2</v>
      </c>
      <c r="I93" s="45">
        <f>H93*(84.01/82.87)</f>
        <v>83.33078315433812</v>
      </c>
      <c r="J93" s="45">
        <f t="shared" si="3"/>
        <v>138.83078315433812</v>
      </c>
      <c r="K93" s="11" t="s">
        <v>477</v>
      </c>
      <c r="L93" s="50" t="s">
        <v>501</v>
      </c>
      <c r="M93" s="12"/>
    </row>
    <row r="94" spans="1:13" ht="14.25">
      <c r="A94" s="11" t="s">
        <v>11</v>
      </c>
      <c r="B94" s="17" t="s">
        <v>177</v>
      </c>
      <c r="C94" s="17" t="s">
        <v>172</v>
      </c>
      <c r="D94" s="11" t="s">
        <v>324</v>
      </c>
      <c r="E94" s="11" t="s">
        <v>160</v>
      </c>
      <c r="F94" s="39">
        <v>55.5</v>
      </c>
      <c r="G94" s="39" t="s">
        <v>387</v>
      </c>
      <c r="H94" s="39">
        <v>82</v>
      </c>
      <c r="I94" s="45">
        <f>H94*(84.01/82.87)</f>
        <v>83.1280318571256</v>
      </c>
      <c r="J94" s="45">
        <f t="shared" si="3"/>
        <v>138.62803185712562</v>
      </c>
      <c r="K94" s="11" t="s">
        <v>478</v>
      </c>
      <c r="L94" s="50" t="s">
        <v>501</v>
      </c>
      <c r="M94" s="12"/>
    </row>
    <row r="95" spans="1:13" ht="14.25">
      <c r="A95" s="11" t="s">
        <v>46</v>
      </c>
      <c r="B95" s="17" t="s">
        <v>213</v>
      </c>
      <c r="C95" s="17" t="s">
        <v>172</v>
      </c>
      <c r="D95" s="11" t="s">
        <v>324</v>
      </c>
      <c r="E95" s="11" t="s">
        <v>161</v>
      </c>
      <c r="F95" s="39">
        <v>56.5</v>
      </c>
      <c r="G95" s="37" t="s">
        <v>385</v>
      </c>
      <c r="H95" s="39">
        <v>82.56</v>
      </c>
      <c r="I95" s="51">
        <f>H95*(84.01/84.55)</f>
        <v>82.03270963926671</v>
      </c>
      <c r="J95" s="51">
        <f t="shared" si="3"/>
        <v>138.53270963926673</v>
      </c>
      <c r="K95" s="11" t="s">
        <v>479</v>
      </c>
      <c r="L95" s="50" t="s">
        <v>501</v>
      </c>
      <c r="M95" s="12"/>
    </row>
    <row r="96" spans="1:13" ht="14.25">
      <c r="A96" s="11" t="s">
        <v>114</v>
      </c>
      <c r="B96" s="17" t="s">
        <v>281</v>
      </c>
      <c r="C96" s="17" t="s">
        <v>172</v>
      </c>
      <c r="D96" s="11" t="s">
        <v>324</v>
      </c>
      <c r="E96" s="11" t="s">
        <v>165</v>
      </c>
      <c r="F96" s="39">
        <v>56</v>
      </c>
      <c r="G96" s="39" t="s">
        <v>387</v>
      </c>
      <c r="H96" s="39">
        <v>81.3</v>
      </c>
      <c r="I96" s="45">
        <f>H96*(84.01/82.87)</f>
        <v>82.41840231688185</v>
      </c>
      <c r="J96" s="45">
        <f t="shared" si="3"/>
        <v>138.41840231688184</v>
      </c>
      <c r="K96" s="11" t="s">
        <v>480</v>
      </c>
      <c r="L96" s="50" t="s">
        <v>501</v>
      </c>
      <c r="M96" s="12"/>
    </row>
    <row r="97" spans="1:13" ht="14.25">
      <c r="A97" s="11" t="s">
        <v>39</v>
      </c>
      <c r="B97" s="17" t="s">
        <v>206</v>
      </c>
      <c r="C97" s="17" t="s">
        <v>172</v>
      </c>
      <c r="D97" s="11" t="s">
        <v>324</v>
      </c>
      <c r="E97" s="11" t="s">
        <v>162</v>
      </c>
      <c r="F97" s="39">
        <v>56</v>
      </c>
      <c r="G97" s="39" t="s">
        <v>387</v>
      </c>
      <c r="H97" s="39">
        <v>81</v>
      </c>
      <c r="I97" s="45">
        <f>H97*(84.01/82.87)</f>
        <v>82.1142753710631</v>
      </c>
      <c r="J97" s="45">
        <f t="shared" si="3"/>
        <v>138.11427537106312</v>
      </c>
      <c r="K97" s="11" t="s">
        <v>481</v>
      </c>
      <c r="L97" s="50" t="s">
        <v>501</v>
      </c>
      <c r="M97" s="12"/>
    </row>
    <row r="98" spans="1:13" ht="14.25">
      <c r="A98" s="11" t="s">
        <v>59</v>
      </c>
      <c r="B98" s="17" t="s">
        <v>226</v>
      </c>
      <c r="C98" s="17" t="s">
        <v>174</v>
      </c>
      <c r="D98" s="11" t="s">
        <v>324</v>
      </c>
      <c r="E98" s="11" t="s">
        <v>161</v>
      </c>
      <c r="F98" s="39">
        <v>54.5</v>
      </c>
      <c r="G98" s="37" t="s">
        <v>385</v>
      </c>
      <c r="H98" s="39">
        <v>83.94</v>
      </c>
      <c r="I98" s="51">
        <f aca="true" t="shared" si="5" ref="I98:I103">H98*(84.01/84.55)</f>
        <v>83.40389591957423</v>
      </c>
      <c r="J98" s="51">
        <f t="shared" si="3"/>
        <v>137.9038959195742</v>
      </c>
      <c r="K98" s="11" t="s">
        <v>482</v>
      </c>
      <c r="L98" s="50" t="s">
        <v>501</v>
      </c>
      <c r="M98" s="12"/>
    </row>
    <row r="99" spans="1:13" ht="14.25">
      <c r="A99" s="11" t="s">
        <v>22</v>
      </c>
      <c r="B99" s="17" t="s">
        <v>188</v>
      </c>
      <c r="C99" s="17" t="s">
        <v>174</v>
      </c>
      <c r="D99" s="11" t="s">
        <v>324</v>
      </c>
      <c r="E99" s="11" t="s">
        <v>159</v>
      </c>
      <c r="F99" s="39">
        <v>56</v>
      </c>
      <c r="G99" s="37" t="s">
        <v>385</v>
      </c>
      <c r="H99" s="39">
        <v>81.8</v>
      </c>
      <c r="I99" s="51">
        <f t="shared" si="5"/>
        <v>81.27756357185098</v>
      </c>
      <c r="J99" s="51">
        <f aca="true" t="shared" si="6" ref="J99:J111">F99+I99</f>
        <v>137.27756357185098</v>
      </c>
      <c r="K99" s="11" t="s">
        <v>483</v>
      </c>
      <c r="L99" s="50" t="s">
        <v>501</v>
      </c>
      <c r="M99" s="12"/>
    </row>
    <row r="100" spans="1:13" ht="14.25">
      <c r="A100" s="11" t="s">
        <v>110</v>
      </c>
      <c r="B100" s="17" t="s">
        <v>277</v>
      </c>
      <c r="C100" s="17" t="s">
        <v>174</v>
      </c>
      <c r="D100" s="11" t="s">
        <v>324</v>
      </c>
      <c r="E100" s="11" t="s">
        <v>165</v>
      </c>
      <c r="F100" s="39">
        <v>51</v>
      </c>
      <c r="G100" s="37" t="s">
        <v>385</v>
      </c>
      <c r="H100" s="39">
        <v>86.82</v>
      </c>
      <c r="I100" s="51">
        <f t="shared" si="5"/>
        <v>86.26550206978119</v>
      </c>
      <c r="J100" s="51">
        <f t="shared" si="6"/>
        <v>137.26550206978118</v>
      </c>
      <c r="K100" s="11" t="s">
        <v>484</v>
      </c>
      <c r="L100" s="50" t="s">
        <v>501</v>
      </c>
      <c r="M100" s="12"/>
    </row>
    <row r="101" spans="1:13" ht="14.25">
      <c r="A101" s="11" t="s">
        <v>106</v>
      </c>
      <c r="B101" s="17" t="s">
        <v>273</v>
      </c>
      <c r="C101" s="17" t="s">
        <v>174</v>
      </c>
      <c r="D101" s="11" t="s">
        <v>324</v>
      </c>
      <c r="E101" s="11" t="s">
        <v>165</v>
      </c>
      <c r="F101" s="39">
        <v>53</v>
      </c>
      <c r="G101" s="37" t="s">
        <v>385</v>
      </c>
      <c r="H101" s="39">
        <v>84.02</v>
      </c>
      <c r="I101" s="51">
        <f t="shared" si="5"/>
        <v>83.48338497930219</v>
      </c>
      <c r="J101" s="51">
        <f t="shared" si="6"/>
        <v>136.48338497930217</v>
      </c>
      <c r="K101" s="11" t="s">
        <v>485</v>
      </c>
      <c r="L101" s="50" t="s">
        <v>501</v>
      </c>
      <c r="M101" s="12"/>
    </row>
    <row r="102" spans="1:13" ht="14.25">
      <c r="A102" s="11" t="s">
        <v>65</v>
      </c>
      <c r="B102" s="17" t="s">
        <v>232</v>
      </c>
      <c r="C102" s="17" t="s">
        <v>174</v>
      </c>
      <c r="D102" s="11" t="s">
        <v>324</v>
      </c>
      <c r="E102" s="11" t="s">
        <v>161</v>
      </c>
      <c r="F102" s="39">
        <v>52.5</v>
      </c>
      <c r="G102" s="37" t="s">
        <v>385</v>
      </c>
      <c r="H102" s="39">
        <v>83.64</v>
      </c>
      <c r="I102" s="51">
        <f t="shared" si="5"/>
        <v>83.10581194559433</v>
      </c>
      <c r="J102" s="51">
        <f t="shared" si="6"/>
        <v>135.60581194559433</v>
      </c>
      <c r="K102" s="11" t="s">
        <v>486</v>
      </c>
      <c r="L102" s="50" t="s">
        <v>501</v>
      </c>
      <c r="M102" s="12"/>
    </row>
    <row r="103" spans="1:13" ht="14.25">
      <c r="A103" s="11" t="s">
        <v>40</v>
      </c>
      <c r="B103" s="17" t="s">
        <v>207</v>
      </c>
      <c r="C103" s="17" t="s">
        <v>172</v>
      </c>
      <c r="D103" s="11" t="s">
        <v>324</v>
      </c>
      <c r="E103" s="11" t="s">
        <v>161</v>
      </c>
      <c r="F103" s="39">
        <v>55</v>
      </c>
      <c r="G103" s="37" t="s">
        <v>385</v>
      </c>
      <c r="H103" s="40">
        <v>80.9</v>
      </c>
      <c r="I103" s="51">
        <f t="shared" si="5"/>
        <v>80.3833116499113</v>
      </c>
      <c r="J103" s="51">
        <f t="shared" si="6"/>
        <v>135.38331164991132</v>
      </c>
      <c r="K103" s="11" t="s">
        <v>487</v>
      </c>
      <c r="L103" s="50" t="s">
        <v>501</v>
      </c>
      <c r="M103" s="12"/>
    </row>
    <row r="104" spans="1:13" ht="14.25">
      <c r="A104" s="11" t="s">
        <v>66</v>
      </c>
      <c r="B104" s="17" t="s">
        <v>233</v>
      </c>
      <c r="C104" s="17" t="s">
        <v>172</v>
      </c>
      <c r="D104" s="11" t="s">
        <v>324</v>
      </c>
      <c r="E104" s="11" t="s">
        <v>161</v>
      </c>
      <c r="F104" s="39">
        <v>53</v>
      </c>
      <c r="G104" s="39" t="s">
        <v>387</v>
      </c>
      <c r="H104" s="39">
        <v>80.2</v>
      </c>
      <c r="I104" s="45">
        <f>H104*(84.01/82.87)</f>
        <v>81.3032701822131</v>
      </c>
      <c r="J104" s="45">
        <f t="shared" si="6"/>
        <v>134.3032701822131</v>
      </c>
      <c r="K104" s="11" t="s">
        <v>488</v>
      </c>
      <c r="L104" s="50" t="s">
        <v>501</v>
      </c>
      <c r="M104" s="12"/>
    </row>
    <row r="105" spans="1:13" ht="14.25">
      <c r="A105" s="11" t="s">
        <v>129</v>
      </c>
      <c r="B105" s="17" t="s">
        <v>296</v>
      </c>
      <c r="C105" s="17" t="s">
        <v>174</v>
      </c>
      <c r="D105" s="11" t="s">
        <v>324</v>
      </c>
      <c r="E105" s="11" t="s">
        <v>167</v>
      </c>
      <c r="F105" s="39">
        <v>50.5</v>
      </c>
      <c r="G105" s="37" t="s">
        <v>385</v>
      </c>
      <c r="H105" s="39">
        <v>82.8</v>
      </c>
      <c r="I105" s="51">
        <f aca="true" t="shared" si="7" ref="I105:I111">H105*(84.01/84.55)</f>
        <v>82.27117681845063</v>
      </c>
      <c r="J105" s="51">
        <f t="shared" si="6"/>
        <v>132.7711768184506</v>
      </c>
      <c r="K105" s="11" t="s">
        <v>489</v>
      </c>
      <c r="L105" s="50" t="s">
        <v>501</v>
      </c>
      <c r="M105" s="12"/>
    </row>
    <row r="106" spans="1:13" ht="14.25">
      <c r="A106" s="11" t="s">
        <v>134</v>
      </c>
      <c r="B106" s="17" t="s">
        <v>301</v>
      </c>
      <c r="C106" s="17" t="s">
        <v>172</v>
      </c>
      <c r="D106" s="11" t="s">
        <v>324</v>
      </c>
      <c r="E106" s="16" t="s">
        <v>167</v>
      </c>
      <c r="F106" s="39">
        <v>52.5</v>
      </c>
      <c r="G106" s="37" t="s">
        <v>385</v>
      </c>
      <c r="H106" s="39">
        <v>80.78</v>
      </c>
      <c r="I106" s="51">
        <f t="shared" si="7"/>
        <v>80.26407806031935</v>
      </c>
      <c r="J106" s="51">
        <f t="shared" si="6"/>
        <v>132.76407806031935</v>
      </c>
      <c r="K106" s="11" t="s">
        <v>490</v>
      </c>
      <c r="L106" s="50" t="s">
        <v>501</v>
      </c>
      <c r="M106" s="12"/>
    </row>
    <row r="107" spans="1:13" ht="14.25">
      <c r="A107" s="11" t="s">
        <v>43</v>
      </c>
      <c r="B107" s="17" t="s">
        <v>210</v>
      </c>
      <c r="C107" s="17" t="s">
        <v>172</v>
      </c>
      <c r="D107" s="11" t="s">
        <v>324</v>
      </c>
      <c r="E107" s="11" t="s">
        <v>161</v>
      </c>
      <c r="F107" s="39">
        <v>52.5</v>
      </c>
      <c r="G107" s="37" t="s">
        <v>385</v>
      </c>
      <c r="H107" s="39">
        <v>80.66</v>
      </c>
      <c r="I107" s="51">
        <f t="shared" si="7"/>
        <v>80.14484447072738</v>
      </c>
      <c r="J107" s="51">
        <f t="shared" si="6"/>
        <v>132.64484447072738</v>
      </c>
      <c r="K107" s="11" t="s">
        <v>491</v>
      </c>
      <c r="L107" s="50" t="s">
        <v>501</v>
      </c>
      <c r="M107" s="12"/>
    </row>
    <row r="108" spans="1:13" ht="14.25">
      <c r="A108" s="11" t="s">
        <v>131</v>
      </c>
      <c r="B108" s="17" t="s">
        <v>298</v>
      </c>
      <c r="C108" s="17" t="s">
        <v>172</v>
      </c>
      <c r="D108" s="11" t="s">
        <v>324</v>
      </c>
      <c r="E108" s="11" t="s">
        <v>167</v>
      </c>
      <c r="F108" s="39">
        <v>50.5</v>
      </c>
      <c r="G108" s="37" t="s">
        <v>385</v>
      </c>
      <c r="H108" s="39">
        <v>82.56</v>
      </c>
      <c r="I108" s="51">
        <f t="shared" si="7"/>
        <v>82.03270963926671</v>
      </c>
      <c r="J108" s="51">
        <f t="shared" si="6"/>
        <v>132.53270963926673</v>
      </c>
      <c r="K108" s="11" t="s">
        <v>492</v>
      </c>
      <c r="L108" s="50" t="s">
        <v>501</v>
      </c>
      <c r="M108" s="12"/>
    </row>
    <row r="109" spans="1:13" ht="14.25">
      <c r="A109" s="11" t="s">
        <v>117</v>
      </c>
      <c r="B109" s="17" t="s">
        <v>284</v>
      </c>
      <c r="C109" s="17" t="s">
        <v>174</v>
      </c>
      <c r="D109" s="11" t="s">
        <v>324</v>
      </c>
      <c r="E109" s="11" t="s">
        <v>165</v>
      </c>
      <c r="F109" s="39">
        <v>51</v>
      </c>
      <c r="G109" s="37" t="s">
        <v>385</v>
      </c>
      <c r="H109" s="39">
        <v>81.7</v>
      </c>
      <c r="I109" s="51">
        <f t="shared" si="7"/>
        <v>81.17820224719102</v>
      </c>
      <c r="J109" s="51">
        <f t="shared" si="6"/>
        <v>132.17820224719102</v>
      </c>
      <c r="K109" s="11" t="s">
        <v>493</v>
      </c>
      <c r="L109" s="50" t="s">
        <v>501</v>
      </c>
      <c r="M109" s="12"/>
    </row>
    <row r="110" spans="1:13" ht="14.25">
      <c r="A110" s="11" t="s">
        <v>98</v>
      </c>
      <c r="B110" s="17" t="s">
        <v>265</v>
      </c>
      <c r="C110" s="17" t="s">
        <v>174</v>
      </c>
      <c r="D110" s="11" t="s">
        <v>324</v>
      </c>
      <c r="E110" s="11" t="s">
        <v>166</v>
      </c>
      <c r="F110" s="40">
        <v>46.5</v>
      </c>
      <c r="G110" s="37" t="s">
        <v>385</v>
      </c>
      <c r="H110" s="40">
        <v>84.68</v>
      </c>
      <c r="I110" s="51">
        <f t="shared" si="7"/>
        <v>84.13916972205797</v>
      </c>
      <c r="J110" s="51">
        <f t="shared" si="6"/>
        <v>130.63916972205797</v>
      </c>
      <c r="K110" s="11" t="s">
        <v>494</v>
      </c>
      <c r="L110" s="50" t="s">
        <v>501</v>
      </c>
      <c r="M110" s="12"/>
    </row>
    <row r="111" spans="1:13" ht="14.25">
      <c r="A111" s="11" t="s">
        <v>58</v>
      </c>
      <c r="B111" s="17" t="s">
        <v>225</v>
      </c>
      <c r="C111" s="17" t="s">
        <v>174</v>
      </c>
      <c r="D111" s="11" t="s">
        <v>324</v>
      </c>
      <c r="E111" s="11" t="s">
        <v>161</v>
      </c>
      <c r="F111" s="39">
        <v>41.5</v>
      </c>
      <c r="G111" s="37" t="s">
        <v>385</v>
      </c>
      <c r="H111" s="39">
        <v>83.56</v>
      </c>
      <c r="I111" s="51">
        <f t="shared" si="7"/>
        <v>83.02632288586636</v>
      </c>
      <c r="J111" s="51">
        <f t="shared" si="6"/>
        <v>124.52632288586636</v>
      </c>
      <c r="K111" s="11" t="s">
        <v>495</v>
      </c>
      <c r="L111" s="50" t="s">
        <v>501</v>
      </c>
      <c r="M111" s="12"/>
    </row>
    <row r="112" spans="1:13" s="53" customFormat="1" ht="16.5" customHeight="1">
      <c r="A112" s="42" t="s">
        <v>10</v>
      </c>
      <c r="B112" s="52" t="s">
        <v>176</v>
      </c>
      <c r="C112" s="52" t="s">
        <v>172</v>
      </c>
      <c r="D112" s="42" t="s">
        <v>377</v>
      </c>
      <c r="E112" s="42" t="s">
        <v>160</v>
      </c>
      <c r="F112" s="42">
        <v>53.5</v>
      </c>
      <c r="G112" s="42" t="s">
        <v>378</v>
      </c>
      <c r="H112" s="42"/>
      <c r="I112" s="42"/>
      <c r="J112" s="42">
        <f aca="true" t="shared" si="8" ref="J112:J132">F112</f>
        <v>53.5</v>
      </c>
      <c r="K112" s="42"/>
      <c r="L112" s="49" t="s">
        <v>501</v>
      </c>
      <c r="M112" s="12"/>
    </row>
    <row r="113" spans="1:13" s="53" customFormat="1" ht="16.5" customHeight="1">
      <c r="A113" s="42" t="s">
        <v>16</v>
      </c>
      <c r="B113" s="52" t="s">
        <v>182</v>
      </c>
      <c r="C113" s="52" t="s">
        <v>172</v>
      </c>
      <c r="D113" s="42" t="s">
        <v>377</v>
      </c>
      <c r="E113" s="42" t="s">
        <v>159</v>
      </c>
      <c r="F113" s="42">
        <v>53.5</v>
      </c>
      <c r="G113" s="42" t="s">
        <v>378</v>
      </c>
      <c r="H113" s="42"/>
      <c r="I113" s="42"/>
      <c r="J113" s="42">
        <f t="shared" si="8"/>
        <v>53.5</v>
      </c>
      <c r="K113" s="42"/>
      <c r="L113" s="49" t="s">
        <v>501</v>
      </c>
      <c r="M113" s="12"/>
    </row>
    <row r="114" spans="1:13" s="53" customFormat="1" ht="16.5" customHeight="1">
      <c r="A114" s="42" t="s">
        <v>28</v>
      </c>
      <c r="B114" s="52" t="s">
        <v>194</v>
      </c>
      <c r="C114" s="52" t="s">
        <v>172</v>
      </c>
      <c r="D114" s="42" t="s">
        <v>377</v>
      </c>
      <c r="E114" s="42" t="s">
        <v>159</v>
      </c>
      <c r="F114" s="42">
        <v>17.5</v>
      </c>
      <c r="G114" s="42" t="s">
        <v>378</v>
      </c>
      <c r="H114" s="42"/>
      <c r="I114" s="42"/>
      <c r="J114" s="42">
        <f t="shared" si="8"/>
        <v>17.5</v>
      </c>
      <c r="K114" s="42"/>
      <c r="L114" s="49" t="s">
        <v>501</v>
      </c>
      <c r="M114" s="12"/>
    </row>
    <row r="115" spans="1:13" s="53" customFormat="1" ht="16.5" customHeight="1">
      <c r="A115" s="42" t="s">
        <v>31</v>
      </c>
      <c r="B115" s="52" t="s">
        <v>197</v>
      </c>
      <c r="C115" s="52" t="s">
        <v>172</v>
      </c>
      <c r="D115" s="42" t="s">
        <v>377</v>
      </c>
      <c r="E115" s="42" t="s">
        <v>159</v>
      </c>
      <c r="F115" s="42">
        <v>52</v>
      </c>
      <c r="G115" s="42" t="s">
        <v>378</v>
      </c>
      <c r="H115" s="42"/>
      <c r="I115" s="42"/>
      <c r="J115" s="42">
        <f t="shared" si="8"/>
        <v>52</v>
      </c>
      <c r="K115" s="42"/>
      <c r="L115" s="49" t="s">
        <v>501</v>
      </c>
      <c r="M115" s="12"/>
    </row>
    <row r="116" spans="1:13" s="53" customFormat="1" ht="16.5" customHeight="1">
      <c r="A116" s="42" t="s">
        <v>34</v>
      </c>
      <c r="B116" s="52" t="s">
        <v>201</v>
      </c>
      <c r="C116" s="52" t="s">
        <v>174</v>
      </c>
      <c r="D116" s="42" t="s">
        <v>377</v>
      </c>
      <c r="E116" s="42" t="s">
        <v>159</v>
      </c>
      <c r="F116" s="42">
        <v>53.5</v>
      </c>
      <c r="G116" s="42" t="s">
        <v>378</v>
      </c>
      <c r="H116" s="42"/>
      <c r="I116" s="42"/>
      <c r="J116" s="42">
        <f t="shared" si="8"/>
        <v>53.5</v>
      </c>
      <c r="K116" s="42"/>
      <c r="L116" s="49" t="s">
        <v>501</v>
      </c>
      <c r="M116" s="12"/>
    </row>
    <row r="117" spans="1:13" s="53" customFormat="1" ht="16.5" customHeight="1">
      <c r="A117" s="42" t="s">
        <v>38</v>
      </c>
      <c r="B117" s="52" t="s">
        <v>205</v>
      </c>
      <c r="C117" s="52" t="s">
        <v>172</v>
      </c>
      <c r="D117" s="42" t="s">
        <v>377</v>
      </c>
      <c r="E117" s="42" t="s">
        <v>162</v>
      </c>
      <c r="F117" s="42">
        <v>57</v>
      </c>
      <c r="G117" s="42" t="s">
        <v>378</v>
      </c>
      <c r="H117" s="42"/>
      <c r="I117" s="42"/>
      <c r="J117" s="42">
        <f t="shared" si="8"/>
        <v>57</v>
      </c>
      <c r="K117" s="42"/>
      <c r="L117" s="49" t="s">
        <v>501</v>
      </c>
      <c r="M117" s="12"/>
    </row>
    <row r="118" spans="1:13" s="53" customFormat="1" ht="16.5" customHeight="1">
      <c r="A118" s="42" t="s">
        <v>52</v>
      </c>
      <c r="B118" s="52" t="s">
        <v>219</v>
      </c>
      <c r="C118" s="52" t="s">
        <v>174</v>
      </c>
      <c r="D118" s="42" t="s">
        <v>377</v>
      </c>
      <c r="E118" s="42" t="s">
        <v>161</v>
      </c>
      <c r="F118" s="42">
        <v>52.5</v>
      </c>
      <c r="G118" s="42" t="s">
        <v>378</v>
      </c>
      <c r="H118" s="42"/>
      <c r="I118" s="42"/>
      <c r="J118" s="42">
        <f t="shared" si="8"/>
        <v>52.5</v>
      </c>
      <c r="K118" s="42"/>
      <c r="L118" s="49" t="s">
        <v>501</v>
      </c>
      <c r="M118" s="12"/>
    </row>
    <row r="119" spans="1:13" s="53" customFormat="1" ht="16.5" customHeight="1">
      <c r="A119" s="42" t="s">
        <v>69</v>
      </c>
      <c r="B119" s="52" t="s">
        <v>236</v>
      </c>
      <c r="C119" s="52" t="s">
        <v>172</v>
      </c>
      <c r="D119" s="42" t="s">
        <v>377</v>
      </c>
      <c r="E119" s="42" t="s">
        <v>164</v>
      </c>
      <c r="F119" s="42">
        <v>67.5</v>
      </c>
      <c r="G119" s="42" t="s">
        <v>378</v>
      </c>
      <c r="H119" s="42"/>
      <c r="I119" s="42"/>
      <c r="J119" s="42">
        <f t="shared" si="8"/>
        <v>67.5</v>
      </c>
      <c r="K119" s="42"/>
      <c r="L119" s="49" t="s">
        <v>501</v>
      </c>
      <c r="M119" s="12"/>
    </row>
    <row r="120" spans="1:13" s="53" customFormat="1" ht="16.5" customHeight="1">
      <c r="A120" s="42" t="s">
        <v>92</v>
      </c>
      <c r="B120" s="52" t="s">
        <v>259</v>
      </c>
      <c r="C120" s="52" t="s">
        <v>172</v>
      </c>
      <c r="D120" s="42" t="s">
        <v>377</v>
      </c>
      <c r="E120" s="42" t="s">
        <v>163</v>
      </c>
      <c r="F120" s="42">
        <v>64</v>
      </c>
      <c r="G120" s="42" t="s">
        <v>378</v>
      </c>
      <c r="H120" s="42"/>
      <c r="I120" s="42"/>
      <c r="J120" s="42">
        <f t="shared" si="8"/>
        <v>64</v>
      </c>
      <c r="K120" s="42"/>
      <c r="L120" s="49" t="s">
        <v>501</v>
      </c>
      <c r="M120" s="12"/>
    </row>
    <row r="121" spans="1:13" s="53" customFormat="1" ht="16.5" customHeight="1">
      <c r="A121" s="42" t="s">
        <v>100</v>
      </c>
      <c r="B121" s="52" t="s">
        <v>267</v>
      </c>
      <c r="C121" s="52" t="s">
        <v>172</v>
      </c>
      <c r="D121" s="42" t="s">
        <v>377</v>
      </c>
      <c r="E121" s="42" t="s">
        <v>165</v>
      </c>
      <c r="F121" s="42">
        <v>52.5</v>
      </c>
      <c r="G121" s="42" t="s">
        <v>378</v>
      </c>
      <c r="H121" s="42"/>
      <c r="I121" s="42"/>
      <c r="J121" s="42">
        <f t="shared" si="8"/>
        <v>52.5</v>
      </c>
      <c r="K121" s="42"/>
      <c r="L121" s="49" t="s">
        <v>501</v>
      </c>
      <c r="M121" s="12"/>
    </row>
    <row r="122" spans="1:13" s="53" customFormat="1" ht="16.5" customHeight="1">
      <c r="A122" s="42" t="s">
        <v>101</v>
      </c>
      <c r="B122" s="52" t="s">
        <v>268</v>
      </c>
      <c r="C122" s="52" t="s">
        <v>172</v>
      </c>
      <c r="D122" s="42" t="s">
        <v>377</v>
      </c>
      <c r="E122" s="42" t="s">
        <v>165</v>
      </c>
      <c r="F122" s="42">
        <v>57</v>
      </c>
      <c r="G122" s="42" t="s">
        <v>378</v>
      </c>
      <c r="H122" s="42"/>
      <c r="I122" s="42"/>
      <c r="J122" s="42">
        <f t="shared" si="8"/>
        <v>57</v>
      </c>
      <c r="K122" s="42"/>
      <c r="L122" s="49" t="s">
        <v>501</v>
      </c>
      <c r="M122" s="12"/>
    </row>
    <row r="123" spans="1:13" s="53" customFormat="1" ht="16.5" customHeight="1">
      <c r="A123" s="42" t="s">
        <v>109</v>
      </c>
      <c r="B123" s="52" t="s">
        <v>276</v>
      </c>
      <c r="C123" s="52" t="s">
        <v>174</v>
      </c>
      <c r="D123" s="42" t="s">
        <v>377</v>
      </c>
      <c r="E123" s="42" t="s">
        <v>165</v>
      </c>
      <c r="F123" s="42">
        <v>55.5</v>
      </c>
      <c r="G123" s="42" t="s">
        <v>378</v>
      </c>
      <c r="H123" s="42"/>
      <c r="I123" s="42"/>
      <c r="J123" s="42">
        <f t="shared" si="8"/>
        <v>55.5</v>
      </c>
      <c r="K123" s="42"/>
      <c r="L123" s="49" t="s">
        <v>501</v>
      </c>
      <c r="M123" s="12"/>
    </row>
    <row r="124" spans="1:13" s="53" customFormat="1" ht="16.5" customHeight="1">
      <c r="A124" s="42" t="s">
        <v>118</v>
      </c>
      <c r="B124" s="52" t="s">
        <v>285</v>
      </c>
      <c r="C124" s="52" t="s">
        <v>172</v>
      </c>
      <c r="D124" s="42" t="s">
        <v>377</v>
      </c>
      <c r="E124" s="42" t="s">
        <v>165</v>
      </c>
      <c r="F124" s="42">
        <v>49</v>
      </c>
      <c r="G124" s="42" t="s">
        <v>378</v>
      </c>
      <c r="H124" s="42"/>
      <c r="I124" s="42"/>
      <c r="J124" s="42">
        <f t="shared" si="8"/>
        <v>49</v>
      </c>
      <c r="K124" s="42"/>
      <c r="L124" s="49" t="s">
        <v>501</v>
      </c>
      <c r="M124" s="12"/>
    </row>
    <row r="125" spans="1:13" s="53" customFormat="1" ht="16.5" customHeight="1">
      <c r="A125" s="42" t="s">
        <v>119</v>
      </c>
      <c r="B125" s="52" t="s">
        <v>286</v>
      </c>
      <c r="C125" s="52" t="s">
        <v>174</v>
      </c>
      <c r="D125" s="42" t="s">
        <v>377</v>
      </c>
      <c r="E125" s="42" t="s">
        <v>165</v>
      </c>
      <c r="F125" s="42">
        <v>51</v>
      </c>
      <c r="G125" s="42" t="s">
        <v>378</v>
      </c>
      <c r="H125" s="42"/>
      <c r="I125" s="42"/>
      <c r="J125" s="42">
        <f t="shared" si="8"/>
        <v>51</v>
      </c>
      <c r="K125" s="42"/>
      <c r="L125" s="49" t="s">
        <v>501</v>
      </c>
      <c r="M125" s="12"/>
    </row>
    <row r="126" spans="1:13" s="53" customFormat="1" ht="16.5" customHeight="1">
      <c r="A126" s="42" t="s">
        <v>121</v>
      </c>
      <c r="B126" s="52" t="s">
        <v>288</v>
      </c>
      <c r="C126" s="52" t="s">
        <v>174</v>
      </c>
      <c r="D126" s="42" t="s">
        <v>377</v>
      </c>
      <c r="E126" s="42" t="s">
        <v>165</v>
      </c>
      <c r="F126" s="42">
        <v>56.5</v>
      </c>
      <c r="G126" s="42" t="s">
        <v>378</v>
      </c>
      <c r="H126" s="42"/>
      <c r="I126" s="42"/>
      <c r="J126" s="42">
        <f t="shared" si="8"/>
        <v>56.5</v>
      </c>
      <c r="K126" s="42"/>
      <c r="L126" s="49" t="s">
        <v>501</v>
      </c>
      <c r="M126" s="12"/>
    </row>
    <row r="127" spans="1:13" s="53" customFormat="1" ht="16.5" customHeight="1">
      <c r="A127" s="42" t="s">
        <v>122</v>
      </c>
      <c r="B127" s="52" t="s">
        <v>289</v>
      </c>
      <c r="C127" s="52" t="s">
        <v>174</v>
      </c>
      <c r="D127" s="42" t="s">
        <v>377</v>
      </c>
      <c r="E127" s="42" t="s">
        <v>165</v>
      </c>
      <c r="F127" s="42">
        <v>59.5</v>
      </c>
      <c r="G127" s="42" t="s">
        <v>378</v>
      </c>
      <c r="H127" s="42"/>
      <c r="I127" s="42"/>
      <c r="J127" s="42">
        <f t="shared" si="8"/>
        <v>59.5</v>
      </c>
      <c r="K127" s="42"/>
      <c r="L127" s="49" t="s">
        <v>501</v>
      </c>
      <c r="M127" s="12"/>
    </row>
    <row r="128" spans="1:13" s="53" customFormat="1" ht="16.5" customHeight="1">
      <c r="A128" s="42" t="s">
        <v>125</v>
      </c>
      <c r="B128" s="52" t="s">
        <v>292</v>
      </c>
      <c r="C128" s="52" t="s">
        <v>172</v>
      </c>
      <c r="D128" s="42" t="s">
        <v>377</v>
      </c>
      <c r="E128" s="42" t="s">
        <v>165</v>
      </c>
      <c r="F128" s="42">
        <v>60.5</v>
      </c>
      <c r="G128" s="42" t="s">
        <v>378</v>
      </c>
      <c r="H128" s="42"/>
      <c r="I128" s="42"/>
      <c r="J128" s="42">
        <f t="shared" si="8"/>
        <v>60.5</v>
      </c>
      <c r="K128" s="42"/>
      <c r="L128" s="49" t="s">
        <v>501</v>
      </c>
      <c r="M128" s="12"/>
    </row>
    <row r="129" spans="1:13" s="53" customFormat="1" ht="16.5" customHeight="1">
      <c r="A129" s="42" t="s">
        <v>128</v>
      </c>
      <c r="B129" s="52" t="s">
        <v>295</v>
      </c>
      <c r="C129" s="52" t="s">
        <v>174</v>
      </c>
      <c r="D129" s="42" t="s">
        <v>377</v>
      </c>
      <c r="E129" s="54" t="s">
        <v>167</v>
      </c>
      <c r="F129" s="42">
        <v>54.5</v>
      </c>
      <c r="G129" s="42" t="s">
        <v>378</v>
      </c>
      <c r="H129" s="42"/>
      <c r="I129" s="42"/>
      <c r="J129" s="42">
        <f t="shared" si="8"/>
        <v>54.5</v>
      </c>
      <c r="K129" s="42"/>
      <c r="L129" s="49" t="s">
        <v>501</v>
      </c>
      <c r="M129" s="12"/>
    </row>
    <row r="130" spans="1:13" s="53" customFormat="1" ht="16.5" customHeight="1">
      <c r="A130" s="42" t="s">
        <v>132</v>
      </c>
      <c r="B130" s="52" t="s">
        <v>299</v>
      </c>
      <c r="C130" s="52" t="s">
        <v>172</v>
      </c>
      <c r="D130" s="42" t="s">
        <v>377</v>
      </c>
      <c r="E130" s="54" t="s">
        <v>167</v>
      </c>
      <c r="F130" s="54">
        <v>54</v>
      </c>
      <c r="G130" s="42" t="s">
        <v>378</v>
      </c>
      <c r="H130" s="42"/>
      <c r="I130" s="42"/>
      <c r="J130" s="42">
        <f t="shared" si="8"/>
        <v>54</v>
      </c>
      <c r="K130" s="42"/>
      <c r="L130" s="49" t="s">
        <v>501</v>
      </c>
      <c r="M130" s="12"/>
    </row>
    <row r="131" spans="1:13" s="53" customFormat="1" ht="16.5" customHeight="1">
      <c r="A131" s="42" t="s">
        <v>133</v>
      </c>
      <c r="B131" s="52" t="s">
        <v>300</v>
      </c>
      <c r="C131" s="52" t="s">
        <v>172</v>
      </c>
      <c r="D131" s="42" t="s">
        <v>377</v>
      </c>
      <c r="E131" s="42" t="s">
        <v>167</v>
      </c>
      <c r="F131" s="54">
        <v>51.5</v>
      </c>
      <c r="G131" s="42" t="s">
        <v>378</v>
      </c>
      <c r="H131" s="42"/>
      <c r="I131" s="42"/>
      <c r="J131" s="42">
        <f t="shared" si="8"/>
        <v>51.5</v>
      </c>
      <c r="K131" s="42"/>
      <c r="L131" s="49" t="s">
        <v>501</v>
      </c>
      <c r="M131" s="12"/>
    </row>
    <row r="132" spans="1:13" s="53" customFormat="1" ht="16.5" customHeight="1">
      <c r="A132" s="42" t="s">
        <v>136</v>
      </c>
      <c r="B132" s="52" t="s">
        <v>303</v>
      </c>
      <c r="C132" s="52" t="s">
        <v>172</v>
      </c>
      <c r="D132" s="42" t="s">
        <v>377</v>
      </c>
      <c r="E132" s="54" t="s">
        <v>167</v>
      </c>
      <c r="F132" s="42">
        <v>54</v>
      </c>
      <c r="G132" s="42" t="s">
        <v>378</v>
      </c>
      <c r="H132" s="42"/>
      <c r="I132" s="42"/>
      <c r="J132" s="42">
        <f t="shared" si="8"/>
        <v>54</v>
      </c>
      <c r="K132" s="42"/>
      <c r="L132" s="49" t="s">
        <v>501</v>
      </c>
      <c r="M132" s="12"/>
    </row>
    <row r="133" spans="1:13" ht="14.25">
      <c r="A133" s="20" t="s">
        <v>155</v>
      </c>
      <c r="B133" s="19" t="s">
        <v>315</v>
      </c>
      <c r="C133" s="19" t="s">
        <v>2</v>
      </c>
      <c r="D133" s="11" t="s">
        <v>325</v>
      </c>
      <c r="E133" s="20" t="s">
        <v>169</v>
      </c>
      <c r="F133" s="39">
        <v>70.5</v>
      </c>
      <c r="G133" s="39" t="s">
        <v>387</v>
      </c>
      <c r="H133" s="39">
        <v>84.6</v>
      </c>
      <c r="I133" s="45"/>
      <c r="J133" s="39">
        <f aca="true" t="shared" si="9" ref="J133:J152">F133+H133</f>
        <v>155.1</v>
      </c>
      <c r="K133" s="11" t="s">
        <v>496</v>
      </c>
      <c r="L133" s="20" t="s">
        <v>499</v>
      </c>
      <c r="M133" s="12"/>
    </row>
    <row r="134" spans="1:13" ht="14.25">
      <c r="A134" s="11" t="s">
        <v>141</v>
      </c>
      <c r="B134" s="18" t="s">
        <v>307</v>
      </c>
      <c r="C134" s="18" t="s">
        <v>1</v>
      </c>
      <c r="D134" s="11" t="s">
        <v>325</v>
      </c>
      <c r="E134" s="20" t="s">
        <v>169</v>
      </c>
      <c r="F134" s="39">
        <v>66</v>
      </c>
      <c r="G134" s="39" t="s">
        <v>387</v>
      </c>
      <c r="H134" s="39">
        <v>87.6</v>
      </c>
      <c r="I134" s="45"/>
      <c r="J134" s="39">
        <f t="shared" si="9"/>
        <v>153.6</v>
      </c>
      <c r="K134" s="11" t="s">
        <v>497</v>
      </c>
      <c r="L134" s="20" t="s">
        <v>499</v>
      </c>
      <c r="M134" s="12"/>
    </row>
    <row r="135" spans="1:13" ht="14.25">
      <c r="A135" s="11" t="s">
        <v>139</v>
      </c>
      <c r="B135" s="18" t="s">
        <v>306</v>
      </c>
      <c r="C135" s="18" t="s">
        <v>2</v>
      </c>
      <c r="D135" s="11" t="s">
        <v>325</v>
      </c>
      <c r="E135" s="20" t="s">
        <v>169</v>
      </c>
      <c r="F135" s="39">
        <v>68</v>
      </c>
      <c r="G135" s="39" t="s">
        <v>387</v>
      </c>
      <c r="H135" s="39">
        <v>85.2</v>
      </c>
      <c r="I135" s="45"/>
      <c r="J135" s="39">
        <f t="shared" si="9"/>
        <v>153.2</v>
      </c>
      <c r="K135" s="11" t="s">
        <v>391</v>
      </c>
      <c r="L135" s="20" t="s">
        <v>499</v>
      </c>
      <c r="M135" s="12"/>
    </row>
    <row r="136" spans="1:13" ht="14.25">
      <c r="A136" s="11" t="s">
        <v>145</v>
      </c>
      <c r="B136" s="18" t="s">
        <v>319</v>
      </c>
      <c r="C136" s="18" t="s">
        <v>1</v>
      </c>
      <c r="D136" s="11" t="s">
        <v>325</v>
      </c>
      <c r="E136" s="20" t="s">
        <v>169</v>
      </c>
      <c r="F136" s="39">
        <v>68.5</v>
      </c>
      <c r="G136" s="39" t="s">
        <v>387</v>
      </c>
      <c r="H136" s="39">
        <v>82.8</v>
      </c>
      <c r="I136" s="45"/>
      <c r="J136" s="39">
        <f t="shared" si="9"/>
        <v>151.3</v>
      </c>
      <c r="K136" s="11" t="s">
        <v>392</v>
      </c>
      <c r="L136" s="20" t="s">
        <v>499</v>
      </c>
      <c r="M136" s="12"/>
    </row>
    <row r="137" spans="1:13" ht="14.25">
      <c r="A137" s="11" t="s">
        <v>143</v>
      </c>
      <c r="B137" s="10" t="s">
        <v>309</v>
      </c>
      <c r="C137" s="18" t="s">
        <v>1</v>
      </c>
      <c r="D137" s="11" t="s">
        <v>325</v>
      </c>
      <c r="E137" s="20" t="s">
        <v>169</v>
      </c>
      <c r="F137" s="39">
        <v>65</v>
      </c>
      <c r="G137" s="39" t="s">
        <v>387</v>
      </c>
      <c r="H137" s="39">
        <v>84.5</v>
      </c>
      <c r="I137" s="45"/>
      <c r="J137" s="39">
        <f t="shared" si="9"/>
        <v>149.5</v>
      </c>
      <c r="K137" s="11" t="s">
        <v>393</v>
      </c>
      <c r="L137" s="20" t="s">
        <v>499</v>
      </c>
      <c r="M137" s="12"/>
    </row>
    <row r="138" spans="1:13" ht="14.25">
      <c r="A138" s="20" t="s">
        <v>153</v>
      </c>
      <c r="B138" s="19" t="s">
        <v>314</v>
      </c>
      <c r="C138" s="19" t="s">
        <v>1</v>
      </c>
      <c r="D138" s="11" t="s">
        <v>325</v>
      </c>
      <c r="E138" s="20" t="s">
        <v>169</v>
      </c>
      <c r="F138" s="39">
        <v>66.5</v>
      </c>
      <c r="G138" s="39" t="s">
        <v>387</v>
      </c>
      <c r="H138" s="39">
        <v>82.4</v>
      </c>
      <c r="I138" s="45"/>
      <c r="J138" s="39">
        <f t="shared" si="9"/>
        <v>148.9</v>
      </c>
      <c r="K138" s="11" t="s">
        <v>394</v>
      </c>
      <c r="L138" s="20" t="s">
        <v>499</v>
      </c>
      <c r="M138" s="12"/>
    </row>
    <row r="139" spans="1:13" ht="14.25">
      <c r="A139" s="20" t="s">
        <v>151</v>
      </c>
      <c r="B139" s="19" t="s">
        <v>327</v>
      </c>
      <c r="C139" s="19" t="s">
        <v>1</v>
      </c>
      <c r="D139" s="11" t="s">
        <v>325</v>
      </c>
      <c r="E139" s="20" t="s">
        <v>169</v>
      </c>
      <c r="F139" s="39">
        <v>63.5</v>
      </c>
      <c r="G139" s="39" t="s">
        <v>387</v>
      </c>
      <c r="H139" s="39">
        <v>83.1</v>
      </c>
      <c r="I139" s="45"/>
      <c r="J139" s="39">
        <f t="shared" si="9"/>
        <v>146.6</v>
      </c>
      <c r="K139" s="11" t="s">
        <v>395</v>
      </c>
      <c r="L139" s="20" t="s">
        <v>499</v>
      </c>
      <c r="M139" s="12"/>
    </row>
    <row r="140" spans="1:13" ht="14.25">
      <c r="A140" s="11" t="s">
        <v>148</v>
      </c>
      <c r="B140" s="18" t="s">
        <v>310</v>
      </c>
      <c r="C140" s="18" t="s">
        <v>2</v>
      </c>
      <c r="D140" s="11" t="s">
        <v>325</v>
      </c>
      <c r="E140" s="20" t="s">
        <v>169</v>
      </c>
      <c r="F140" s="40">
        <v>58</v>
      </c>
      <c r="G140" s="39" t="s">
        <v>387</v>
      </c>
      <c r="H140" s="40">
        <v>84.2</v>
      </c>
      <c r="I140" s="45"/>
      <c r="J140" s="39">
        <f t="shared" si="9"/>
        <v>142.2</v>
      </c>
      <c r="K140" s="11" t="s">
        <v>396</v>
      </c>
      <c r="L140" s="20" t="s">
        <v>499</v>
      </c>
      <c r="M140" s="12"/>
    </row>
    <row r="141" spans="1:13" ht="14.25">
      <c r="A141" s="11" t="s">
        <v>138</v>
      </c>
      <c r="B141" s="18" t="s">
        <v>305</v>
      </c>
      <c r="C141" s="18" t="s">
        <v>1</v>
      </c>
      <c r="D141" s="11" t="s">
        <v>325</v>
      </c>
      <c r="E141" s="20" t="s">
        <v>170</v>
      </c>
      <c r="F141" s="39">
        <v>60</v>
      </c>
      <c r="G141" s="39" t="s">
        <v>387</v>
      </c>
      <c r="H141" s="39">
        <v>81.6</v>
      </c>
      <c r="I141" s="45"/>
      <c r="J141" s="39">
        <f t="shared" si="9"/>
        <v>141.6</v>
      </c>
      <c r="K141" s="11" t="s">
        <v>397</v>
      </c>
      <c r="L141" s="49" t="s">
        <v>501</v>
      </c>
      <c r="M141" s="12"/>
    </row>
    <row r="142" spans="1:13" ht="14.25">
      <c r="A142" s="11" t="s">
        <v>144</v>
      </c>
      <c r="B142" s="18" t="s">
        <v>318</v>
      </c>
      <c r="C142" s="18" t="s">
        <v>1</v>
      </c>
      <c r="D142" s="11" t="s">
        <v>325</v>
      </c>
      <c r="E142" s="20" t="s">
        <v>169</v>
      </c>
      <c r="F142" s="39">
        <v>62.5</v>
      </c>
      <c r="G142" s="39" t="s">
        <v>387</v>
      </c>
      <c r="H142" s="39">
        <v>77.4</v>
      </c>
      <c r="I142" s="45"/>
      <c r="J142" s="39">
        <f t="shared" si="9"/>
        <v>139.9</v>
      </c>
      <c r="K142" s="11" t="s">
        <v>398</v>
      </c>
      <c r="L142" s="49" t="s">
        <v>501</v>
      </c>
      <c r="M142" s="12"/>
    </row>
    <row r="143" spans="1:13" ht="14.25">
      <c r="A143" s="11" t="s">
        <v>146</v>
      </c>
      <c r="B143" s="18" t="s">
        <v>320</v>
      </c>
      <c r="C143" s="18" t="s">
        <v>2</v>
      </c>
      <c r="D143" s="11" t="s">
        <v>325</v>
      </c>
      <c r="E143" s="20" t="s">
        <v>169</v>
      </c>
      <c r="F143" s="39">
        <v>58.5</v>
      </c>
      <c r="G143" s="39" t="s">
        <v>387</v>
      </c>
      <c r="H143" s="39">
        <v>81.2</v>
      </c>
      <c r="I143" s="45"/>
      <c r="J143" s="39">
        <f t="shared" si="9"/>
        <v>139.7</v>
      </c>
      <c r="K143" s="11" t="s">
        <v>399</v>
      </c>
      <c r="L143" s="49" t="s">
        <v>501</v>
      </c>
      <c r="M143" s="12"/>
    </row>
    <row r="144" spans="1:13" ht="14.25">
      <c r="A144" s="11" t="s">
        <v>142</v>
      </c>
      <c r="B144" s="18" t="s">
        <v>308</v>
      </c>
      <c r="C144" s="18" t="s">
        <v>2</v>
      </c>
      <c r="D144" s="11" t="s">
        <v>325</v>
      </c>
      <c r="E144" s="20" t="s">
        <v>169</v>
      </c>
      <c r="F144" s="40">
        <v>58.5</v>
      </c>
      <c r="G144" s="39" t="s">
        <v>387</v>
      </c>
      <c r="H144" s="40">
        <v>81</v>
      </c>
      <c r="I144" s="45"/>
      <c r="J144" s="39">
        <f t="shared" si="9"/>
        <v>139.5</v>
      </c>
      <c r="K144" s="11" t="s">
        <v>400</v>
      </c>
      <c r="L144" s="49" t="s">
        <v>501</v>
      </c>
      <c r="M144" s="12"/>
    </row>
    <row r="145" spans="1:13" ht="14.25">
      <c r="A145" s="20" t="s">
        <v>154</v>
      </c>
      <c r="B145" s="19" t="s">
        <v>322</v>
      </c>
      <c r="C145" s="19" t="s">
        <v>2</v>
      </c>
      <c r="D145" s="11" t="s">
        <v>325</v>
      </c>
      <c r="E145" s="20" t="s">
        <v>169</v>
      </c>
      <c r="F145" s="39">
        <v>55.5</v>
      </c>
      <c r="G145" s="39" t="s">
        <v>387</v>
      </c>
      <c r="H145" s="39">
        <v>82.8</v>
      </c>
      <c r="I145" s="45"/>
      <c r="J145" s="39">
        <f t="shared" si="9"/>
        <v>138.3</v>
      </c>
      <c r="K145" s="11" t="s">
        <v>401</v>
      </c>
      <c r="L145" s="49" t="s">
        <v>501</v>
      </c>
      <c r="M145" s="12"/>
    </row>
    <row r="146" spans="1:13" ht="14.25">
      <c r="A146" s="11" t="s">
        <v>147</v>
      </c>
      <c r="B146" s="18" t="s">
        <v>321</v>
      </c>
      <c r="C146" s="18" t="s">
        <v>1</v>
      </c>
      <c r="D146" s="11" t="s">
        <v>325</v>
      </c>
      <c r="E146" s="20" t="s">
        <v>169</v>
      </c>
      <c r="F146" s="39">
        <v>56</v>
      </c>
      <c r="G146" s="39" t="s">
        <v>387</v>
      </c>
      <c r="H146" s="39">
        <v>82</v>
      </c>
      <c r="I146" s="45"/>
      <c r="J146" s="39">
        <f t="shared" si="9"/>
        <v>138</v>
      </c>
      <c r="K146" s="11" t="s">
        <v>402</v>
      </c>
      <c r="L146" s="49" t="s">
        <v>501</v>
      </c>
      <c r="M146" s="12"/>
    </row>
    <row r="147" spans="1:13" ht="14.25">
      <c r="A147" s="20" t="s">
        <v>152</v>
      </c>
      <c r="B147" s="19" t="s">
        <v>313</v>
      </c>
      <c r="C147" s="19" t="s">
        <v>1</v>
      </c>
      <c r="D147" s="11" t="s">
        <v>325</v>
      </c>
      <c r="E147" s="20" t="s">
        <v>169</v>
      </c>
      <c r="F147" s="39">
        <v>57</v>
      </c>
      <c r="G147" s="39" t="s">
        <v>387</v>
      </c>
      <c r="H147" s="39">
        <v>80.3</v>
      </c>
      <c r="I147" s="45"/>
      <c r="J147" s="39">
        <f t="shared" si="9"/>
        <v>137.3</v>
      </c>
      <c r="K147" s="11" t="s">
        <v>403</v>
      </c>
      <c r="L147" s="49" t="s">
        <v>501</v>
      </c>
      <c r="M147" s="12"/>
    </row>
    <row r="148" spans="1:13" ht="14.25">
      <c r="A148" s="20" t="s">
        <v>156</v>
      </c>
      <c r="B148" s="19" t="s">
        <v>323</v>
      </c>
      <c r="C148" s="19" t="s">
        <v>2</v>
      </c>
      <c r="D148" s="11" t="s">
        <v>325</v>
      </c>
      <c r="E148" s="20" t="s">
        <v>169</v>
      </c>
      <c r="F148" s="40">
        <v>52.5</v>
      </c>
      <c r="G148" s="39" t="s">
        <v>387</v>
      </c>
      <c r="H148" s="40">
        <v>84.3</v>
      </c>
      <c r="I148" s="45"/>
      <c r="J148" s="39">
        <f t="shared" si="9"/>
        <v>136.8</v>
      </c>
      <c r="K148" s="11" t="s">
        <v>404</v>
      </c>
      <c r="L148" s="49" t="s">
        <v>501</v>
      </c>
      <c r="M148" s="12"/>
    </row>
    <row r="149" spans="1:13" ht="14.25">
      <c r="A149" s="11" t="s">
        <v>140</v>
      </c>
      <c r="B149" s="18" t="s">
        <v>326</v>
      </c>
      <c r="C149" s="18" t="s">
        <v>1</v>
      </c>
      <c r="D149" s="11" t="s">
        <v>325</v>
      </c>
      <c r="E149" s="20" t="s">
        <v>169</v>
      </c>
      <c r="F149" s="39">
        <v>53.5</v>
      </c>
      <c r="G149" s="39" t="s">
        <v>387</v>
      </c>
      <c r="H149" s="39">
        <v>81.2</v>
      </c>
      <c r="I149" s="45"/>
      <c r="J149" s="39">
        <f t="shared" si="9"/>
        <v>134.7</v>
      </c>
      <c r="K149" s="11" t="s">
        <v>405</v>
      </c>
      <c r="L149" s="49" t="s">
        <v>501</v>
      </c>
      <c r="M149" s="12"/>
    </row>
    <row r="150" spans="1:13" ht="14.25">
      <c r="A150" s="20" t="s">
        <v>150</v>
      </c>
      <c r="B150" s="19" t="s">
        <v>312</v>
      </c>
      <c r="C150" s="19" t="s">
        <v>2</v>
      </c>
      <c r="D150" s="11" t="s">
        <v>325</v>
      </c>
      <c r="E150" s="20" t="s">
        <v>169</v>
      </c>
      <c r="F150" s="39">
        <v>53</v>
      </c>
      <c r="G150" s="39" t="s">
        <v>387</v>
      </c>
      <c r="H150" s="39">
        <v>78.8</v>
      </c>
      <c r="I150" s="45"/>
      <c r="J150" s="39">
        <f t="shared" si="9"/>
        <v>131.8</v>
      </c>
      <c r="K150" s="11" t="s">
        <v>406</v>
      </c>
      <c r="L150" s="49" t="s">
        <v>501</v>
      </c>
      <c r="M150" s="12"/>
    </row>
    <row r="151" spans="1:13" ht="14.25">
      <c r="A151" s="11" t="s">
        <v>137</v>
      </c>
      <c r="B151" s="18" t="s">
        <v>304</v>
      </c>
      <c r="C151" s="18" t="s">
        <v>1</v>
      </c>
      <c r="D151" s="11" t="s">
        <v>325</v>
      </c>
      <c r="E151" s="20" t="s">
        <v>170</v>
      </c>
      <c r="F151" s="40">
        <v>53</v>
      </c>
      <c r="G151" s="39" t="s">
        <v>387</v>
      </c>
      <c r="H151" s="40">
        <v>78</v>
      </c>
      <c r="I151" s="45"/>
      <c r="J151" s="39">
        <f t="shared" si="9"/>
        <v>131</v>
      </c>
      <c r="K151" s="11" t="s">
        <v>407</v>
      </c>
      <c r="L151" s="49" t="s">
        <v>501</v>
      </c>
      <c r="M151" s="12"/>
    </row>
    <row r="152" spans="1:13" ht="14.25">
      <c r="A152" s="20" t="s">
        <v>158</v>
      </c>
      <c r="B152" s="19" t="s">
        <v>317</v>
      </c>
      <c r="C152" s="19" t="s">
        <v>2</v>
      </c>
      <c r="D152" s="11" t="s">
        <v>325</v>
      </c>
      <c r="E152" s="20" t="s">
        <v>169</v>
      </c>
      <c r="F152" s="39">
        <v>53.5</v>
      </c>
      <c r="G152" s="39" t="s">
        <v>387</v>
      </c>
      <c r="H152" s="47">
        <v>77.4</v>
      </c>
      <c r="I152" s="45"/>
      <c r="J152" s="39">
        <f t="shared" si="9"/>
        <v>130.9</v>
      </c>
      <c r="K152" s="11" t="s">
        <v>408</v>
      </c>
      <c r="L152" s="49" t="s">
        <v>501</v>
      </c>
      <c r="M152" s="12"/>
    </row>
    <row r="153" spans="1:13" s="53" customFormat="1" ht="16.5" customHeight="1">
      <c r="A153" s="42" t="s">
        <v>149</v>
      </c>
      <c r="B153" s="55" t="s">
        <v>311</v>
      </c>
      <c r="C153" s="55" t="s">
        <v>1</v>
      </c>
      <c r="D153" s="42" t="s">
        <v>379</v>
      </c>
      <c r="E153" s="42" t="s">
        <v>169</v>
      </c>
      <c r="F153" s="42">
        <v>50</v>
      </c>
      <c r="G153" s="42" t="s">
        <v>378</v>
      </c>
      <c r="H153" s="42"/>
      <c r="I153" s="42"/>
      <c r="J153" s="42">
        <f>F153</f>
        <v>50</v>
      </c>
      <c r="K153" s="42"/>
      <c r="L153" s="49" t="s">
        <v>501</v>
      </c>
      <c r="M153" s="12"/>
    </row>
    <row r="154" spans="1:13" s="53" customFormat="1" ht="16.5" customHeight="1">
      <c r="A154" s="42" t="s">
        <v>157</v>
      </c>
      <c r="B154" s="55" t="s">
        <v>316</v>
      </c>
      <c r="C154" s="55" t="s">
        <v>2</v>
      </c>
      <c r="D154" s="42" t="s">
        <v>379</v>
      </c>
      <c r="E154" s="42" t="s">
        <v>170</v>
      </c>
      <c r="F154" s="42">
        <v>63.5</v>
      </c>
      <c r="G154" s="42" t="s">
        <v>378</v>
      </c>
      <c r="H154" s="42"/>
      <c r="I154" s="51"/>
      <c r="J154" s="42">
        <f>F154</f>
        <v>63.5</v>
      </c>
      <c r="K154" s="42"/>
      <c r="L154" s="49" t="s">
        <v>501</v>
      </c>
      <c r="M154" s="12"/>
    </row>
    <row r="155" spans="1:13" ht="78.75" customHeight="1">
      <c r="A155" s="58" t="s">
        <v>505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</row>
  </sheetData>
  <mergeCells count="2">
    <mergeCell ref="A1:M1"/>
    <mergeCell ref="A155:M155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ignoredErrors>
    <ignoredError sqref="I6 I10:I13 I33 I38:I39 I42 I50 I53:I54 I66 I74:I75 I76 I83 I95 I10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3" sqref="A3:IV67"/>
    </sheetView>
  </sheetViews>
  <sheetFormatPr defaultColWidth="9.00390625" defaultRowHeight="14.25"/>
  <cols>
    <col min="1" max="1" width="5.50390625" style="0" bestFit="1" customWidth="1"/>
    <col min="3" max="3" width="5.50390625" style="0" bestFit="1" customWidth="1"/>
    <col min="4" max="4" width="18.375" style="0" bestFit="1" customWidth="1"/>
    <col min="5" max="5" width="5.50390625" style="0" bestFit="1" customWidth="1"/>
    <col min="6" max="6" width="9.00390625" style="44" customWidth="1"/>
    <col min="7" max="7" width="10.75390625" style="44" customWidth="1"/>
    <col min="8" max="8" width="9.00390625" style="46" customWidth="1"/>
    <col min="9" max="10" width="9.00390625" style="44" customWidth="1"/>
    <col min="11" max="11" width="5.50390625" style="0" bestFit="1" customWidth="1"/>
    <col min="13" max="13" width="5.50390625" style="0" bestFit="1" customWidth="1"/>
  </cols>
  <sheetData>
    <row r="1" spans="1:13" ht="23.25" customHeight="1">
      <c r="A1" s="60" t="s">
        <v>380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8.5">
      <c r="A2" s="8" t="s">
        <v>373</v>
      </c>
      <c r="B2" s="7" t="s">
        <v>0</v>
      </c>
      <c r="C2" s="7" t="s">
        <v>4</v>
      </c>
      <c r="D2" s="8" t="s">
        <v>5</v>
      </c>
      <c r="E2" s="8" t="s">
        <v>8</v>
      </c>
      <c r="F2" s="38" t="s">
        <v>376</v>
      </c>
      <c r="G2" s="38" t="s">
        <v>384</v>
      </c>
      <c r="H2" s="38" t="s">
        <v>375</v>
      </c>
      <c r="I2" s="38" t="s">
        <v>381</v>
      </c>
      <c r="J2" s="38" t="s">
        <v>382</v>
      </c>
      <c r="K2" s="8" t="s">
        <v>328</v>
      </c>
      <c r="L2" s="8" t="s">
        <v>329</v>
      </c>
      <c r="M2" s="9" t="s">
        <v>6</v>
      </c>
    </row>
    <row r="3" spans="1:13" ht="14.25">
      <c r="A3" s="11" t="s">
        <v>21</v>
      </c>
      <c r="B3" s="17" t="s">
        <v>187</v>
      </c>
      <c r="C3" s="17" t="s">
        <v>172</v>
      </c>
      <c r="D3" s="11" t="s">
        <v>324</v>
      </c>
      <c r="E3" s="11" t="s">
        <v>159</v>
      </c>
      <c r="F3" s="39">
        <v>63</v>
      </c>
      <c r="G3" s="48" t="s">
        <v>388</v>
      </c>
      <c r="H3" s="46">
        <v>88.6</v>
      </c>
      <c r="I3" s="44">
        <f aca="true" t="shared" si="0" ref="I3:I47">H3*(84.01/82.87)</f>
        <v>89.81882466513815</v>
      </c>
      <c r="J3" s="44">
        <f>F3+I3</f>
        <v>152.81882466513815</v>
      </c>
      <c r="K3" s="11"/>
      <c r="L3" s="24">
        <v>88.6</v>
      </c>
      <c r="M3" s="12">
        <v>1</v>
      </c>
    </row>
    <row r="4" spans="1:13" ht="14.25">
      <c r="A4" s="11" t="s">
        <v>115</v>
      </c>
      <c r="B4" s="17" t="s">
        <v>282</v>
      </c>
      <c r="C4" s="17" t="s">
        <v>172</v>
      </c>
      <c r="D4" s="11" t="s">
        <v>324</v>
      </c>
      <c r="E4" s="11" t="s">
        <v>165</v>
      </c>
      <c r="F4" s="39">
        <v>67.5</v>
      </c>
      <c r="G4" s="48" t="s">
        <v>388</v>
      </c>
      <c r="H4" s="39">
        <v>86.6</v>
      </c>
      <c r="I4" s="44">
        <f t="shared" si="0"/>
        <v>87.79131169301314</v>
      </c>
      <c r="J4" s="44">
        <f aca="true" t="shared" si="1" ref="J4:J47">F4+I4</f>
        <v>155.29131169301314</v>
      </c>
      <c r="K4" s="11"/>
      <c r="L4" s="11"/>
      <c r="M4" s="12">
        <v>2</v>
      </c>
    </row>
    <row r="5" spans="1:13" ht="14.25">
      <c r="A5" s="11" t="s">
        <v>12</v>
      </c>
      <c r="B5" s="17" t="s">
        <v>178</v>
      </c>
      <c r="C5" s="17" t="s">
        <v>172</v>
      </c>
      <c r="D5" s="11" t="s">
        <v>324</v>
      </c>
      <c r="E5" s="11" t="s">
        <v>159</v>
      </c>
      <c r="F5" s="39">
        <v>67</v>
      </c>
      <c r="G5" s="48" t="s">
        <v>387</v>
      </c>
      <c r="H5" s="39">
        <v>85.9</v>
      </c>
      <c r="I5" s="44">
        <f t="shared" si="0"/>
        <v>87.0816821527694</v>
      </c>
      <c r="J5" s="44">
        <f t="shared" si="1"/>
        <v>154.08168215276942</v>
      </c>
      <c r="K5" s="11"/>
      <c r="L5" s="11"/>
      <c r="M5" s="12">
        <v>3</v>
      </c>
    </row>
    <row r="6" spans="1:13" ht="14.25">
      <c r="A6" s="11" t="s">
        <v>76</v>
      </c>
      <c r="B6" s="17" t="s">
        <v>243</v>
      </c>
      <c r="C6" s="17" t="s">
        <v>174</v>
      </c>
      <c r="D6" s="11" t="s">
        <v>324</v>
      </c>
      <c r="E6" s="11" t="s">
        <v>163</v>
      </c>
      <c r="F6" s="39">
        <v>63</v>
      </c>
      <c r="G6" s="48" t="s">
        <v>387</v>
      </c>
      <c r="H6" s="39">
        <v>85.9</v>
      </c>
      <c r="I6" s="44">
        <f t="shared" si="0"/>
        <v>87.0816821527694</v>
      </c>
      <c r="J6" s="44">
        <f t="shared" si="1"/>
        <v>150.08168215276942</v>
      </c>
      <c r="K6" s="11"/>
      <c r="L6" s="11"/>
      <c r="M6" s="12">
        <v>4</v>
      </c>
    </row>
    <row r="7" spans="1:13" ht="14.25">
      <c r="A7" s="11" t="s">
        <v>104</v>
      </c>
      <c r="B7" s="17" t="s">
        <v>271</v>
      </c>
      <c r="C7" s="17" t="s">
        <v>174</v>
      </c>
      <c r="D7" s="11" t="s">
        <v>324</v>
      </c>
      <c r="E7" s="11" t="s">
        <v>165</v>
      </c>
      <c r="F7" s="39">
        <v>69</v>
      </c>
      <c r="G7" s="48" t="s">
        <v>387</v>
      </c>
      <c r="H7" s="39">
        <v>85.8</v>
      </c>
      <c r="I7" s="44">
        <f t="shared" si="0"/>
        <v>86.98030650416314</v>
      </c>
      <c r="J7" s="44">
        <f t="shared" si="1"/>
        <v>155.98030650416314</v>
      </c>
      <c r="K7" s="11"/>
      <c r="L7" s="11"/>
      <c r="M7" s="12">
        <v>5</v>
      </c>
    </row>
    <row r="8" spans="1:13" ht="14.25">
      <c r="A8" s="11" t="s">
        <v>14</v>
      </c>
      <c r="B8" s="17" t="s">
        <v>180</v>
      </c>
      <c r="C8" s="17" t="s">
        <v>172</v>
      </c>
      <c r="D8" s="11" t="s">
        <v>324</v>
      </c>
      <c r="E8" s="11" t="s">
        <v>159</v>
      </c>
      <c r="F8" s="39">
        <v>63.5</v>
      </c>
      <c r="G8" s="48" t="s">
        <v>387</v>
      </c>
      <c r="H8" s="39">
        <v>85.7</v>
      </c>
      <c r="I8" s="44">
        <f t="shared" si="0"/>
        <v>86.87893085555689</v>
      </c>
      <c r="J8" s="44">
        <f t="shared" si="1"/>
        <v>150.3789308555569</v>
      </c>
      <c r="K8" s="11"/>
      <c r="L8" s="11"/>
      <c r="M8" s="12">
        <v>6</v>
      </c>
    </row>
    <row r="9" spans="1:13" ht="14.25">
      <c r="A9" s="11" t="s">
        <v>24</v>
      </c>
      <c r="B9" s="17" t="s">
        <v>190</v>
      </c>
      <c r="C9" s="17" t="s">
        <v>172</v>
      </c>
      <c r="D9" s="11" t="s">
        <v>324</v>
      </c>
      <c r="E9" s="11" t="s">
        <v>159</v>
      </c>
      <c r="F9" s="39">
        <v>62</v>
      </c>
      <c r="G9" s="48" t="s">
        <v>387</v>
      </c>
      <c r="H9" s="39">
        <v>85.5</v>
      </c>
      <c r="I9" s="44">
        <f t="shared" si="0"/>
        <v>86.67617955834439</v>
      </c>
      <c r="J9" s="44">
        <f t="shared" si="1"/>
        <v>148.6761795583444</v>
      </c>
      <c r="K9" s="11"/>
      <c r="L9" s="11"/>
      <c r="M9" s="12">
        <v>7</v>
      </c>
    </row>
    <row r="10" spans="1:13" ht="14.25">
      <c r="A10" s="11" t="s">
        <v>102</v>
      </c>
      <c r="B10" s="17" t="s">
        <v>269</v>
      </c>
      <c r="C10" s="17" t="s">
        <v>172</v>
      </c>
      <c r="D10" s="11" t="s">
        <v>324</v>
      </c>
      <c r="E10" s="11" t="s">
        <v>165</v>
      </c>
      <c r="F10" s="39">
        <v>68.5</v>
      </c>
      <c r="G10" s="48" t="s">
        <v>387</v>
      </c>
      <c r="H10" s="39">
        <v>85.2</v>
      </c>
      <c r="I10" s="44">
        <f t="shared" si="0"/>
        <v>86.37205261252564</v>
      </c>
      <c r="J10" s="44">
        <f t="shared" si="1"/>
        <v>154.87205261252564</v>
      </c>
      <c r="K10" s="11"/>
      <c r="L10" s="11"/>
      <c r="M10" s="12">
        <v>8</v>
      </c>
    </row>
    <row r="11" spans="1:13" ht="14.25">
      <c r="A11" s="11" t="s">
        <v>60</v>
      </c>
      <c r="B11" s="17" t="s">
        <v>227</v>
      </c>
      <c r="C11" s="17" t="s">
        <v>172</v>
      </c>
      <c r="D11" s="11" t="s">
        <v>324</v>
      </c>
      <c r="E11" s="11" t="s">
        <v>161</v>
      </c>
      <c r="F11" s="39">
        <v>64.5</v>
      </c>
      <c r="G11" s="48" t="s">
        <v>387</v>
      </c>
      <c r="H11" s="39">
        <v>85.1</v>
      </c>
      <c r="I11" s="44">
        <f t="shared" si="0"/>
        <v>86.27067696391939</v>
      </c>
      <c r="J11" s="44">
        <f t="shared" si="1"/>
        <v>150.77067696391939</v>
      </c>
      <c r="K11" s="11"/>
      <c r="L11" s="11"/>
      <c r="M11" s="12">
        <v>9</v>
      </c>
    </row>
    <row r="12" spans="1:13" ht="14.25">
      <c r="A12" s="11" t="s">
        <v>23</v>
      </c>
      <c r="B12" s="17" t="s">
        <v>189</v>
      </c>
      <c r="C12" s="17" t="s">
        <v>174</v>
      </c>
      <c r="D12" s="11" t="s">
        <v>324</v>
      </c>
      <c r="E12" s="11" t="s">
        <v>159</v>
      </c>
      <c r="F12" s="39">
        <v>62</v>
      </c>
      <c r="G12" s="48" t="s">
        <v>387</v>
      </c>
      <c r="H12" s="39">
        <v>84.8</v>
      </c>
      <c r="I12" s="44">
        <f t="shared" si="0"/>
        <v>85.96655001810063</v>
      </c>
      <c r="J12" s="44">
        <f t="shared" si="1"/>
        <v>147.96655001810063</v>
      </c>
      <c r="K12" s="11"/>
      <c r="L12" s="11"/>
      <c r="M12" s="12">
        <v>10</v>
      </c>
    </row>
    <row r="13" spans="1:13" ht="14.25">
      <c r="A13" s="11" t="s">
        <v>83</v>
      </c>
      <c r="B13" s="17" t="s">
        <v>250</v>
      </c>
      <c r="C13" s="17" t="s">
        <v>174</v>
      </c>
      <c r="D13" s="11" t="s">
        <v>324</v>
      </c>
      <c r="E13" s="11" t="s">
        <v>163</v>
      </c>
      <c r="F13" s="39">
        <v>60.5</v>
      </c>
      <c r="G13" s="48" t="s">
        <v>387</v>
      </c>
      <c r="H13" s="39">
        <v>84.8</v>
      </c>
      <c r="I13" s="44">
        <f t="shared" si="0"/>
        <v>85.96655001810063</v>
      </c>
      <c r="J13" s="44">
        <f t="shared" si="1"/>
        <v>146.46655001810063</v>
      </c>
      <c r="K13" s="11"/>
      <c r="L13" s="11"/>
      <c r="M13" s="12">
        <v>11</v>
      </c>
    </row>
    <row r="14" spans="1:13" ht="14.25">
      <c r="A14" s="11" t="s">
        <v>111</v>
      </c>
      <c r="B14" s="17" t="s">
        <v>278</v>
      </c>
      <c r="C14" s="17" t="s">
        <v>174</v>
      </c>
      <c r="D14" s="11" t="s">
        <v>324</v>
      </c>
      <c r="E14" s="11" t="s">
        <v>165</v>
      </c>
      <c r="F14" s="39">
        <v>64.5</v>
      </c>
      <c r="G14" s="48" t="s">
        <v>387</v>
      </c>
      <c r="H14" s="39">
        <v>84.8</v>
      </c>
      <c r="I14" s="44">
        <f t="shared" si="0"/>
        <v>85.96655001810063</v>
      </c>
      <c r="J14" s="44">
        <f t="shared" si="1"/>
        <v>150.46655001810063</v>
      </c>
      <c r="K14" s="11"/>
      <c r="L14" s="11"/>
      <c r="M14" s="12">
        <v>12</v>
      </c>
    </row>
    <row r="15" spans="1:13" ht="14.25">
      <c r="A15" s="11" t="s">
        <v>77</v>
      </c>
      <c r="B15" s="17" t="s">
        <v>244</v>
      </c>
      <c r="C15" s="17" t="s">
        <v>172</v>
      </c>
      <c r="D15" s="11" t="s">
        <v>324</v>
      </c>
      <c r="E15" s="11" t="s">
        <v>163</v>
      </c>
      <c r="F15" s="39">
        <v>71.5</v>
      </c>
      <c r="G15" s="48" t="s">
        <v>387</v>
      </c>
      <c r="H15" s="39">
        <v>84.7</v>
      </c>
      <c r="I15" s="44">
        <f t="shared" si="0"/>
        <v>85.86517436949438</v>
      </c>
      <c r="J15" s="44">
        <f t="shared" si="1"/>
        <v>157.36517436949438</v>
      </c>
      <c r="K15" s="11"/>
      <c r="L15" s="11"/>
      <c r="M15" s="12">
        <v>13</v>
      </c>
    </row>
    <row r="16" spans="1:13" ht="14.25">
      <c r="A16" s="11" t="s">
        <v>7</v>
      </c>
      <c r="B16" s="17" t="s">
        <v>171</v>
      </c>
      <c r="C16" s="17" t="s">
        <v>172</v>
      </c>
      <c r="D16" s="11" t="s">
        <v>324</v>
      </c>
      <c r="E16" s="11" t="s">
        <v>160</v>
      </c>
      <c r="F16" s="39">
        <v>63</v>
      </c>
      <c r="G16" s="48" t="s">
        <v>387</v>
      </c>
      <c r="H16" s="39">
        <v>84.6</v>
      </c>
      <c r="I16" s="44">
        <f t="shared" si="0"/>
        <v>85.76379872088812</v>
      </c>
      <c r="J16" s="44">
        <f t="shared" si="1"/>
        <v>148.76379872088813</v>
      </c>
      <c r="K16" s="11"/>
      <c r="L16" s="21"/>
      <c r="M16" s="12">
        <v>14</v>
      </c>
    </row>
    <row r="17" spans="1:13" ht="14.25">
      <c r="A17" s="11" t="s">
        <v>97</v>
      </c>
      <c r="B17" s="17" t="s">
        <v>264</v>
      </c>
      <c r="C17" s="17" t="s">
        <v>174</v>
      </c>
      <c r="D17" s="11" t="s">
        <v>324</v>
      </c>
      <c r="E17" s="11" t="s">
        <v>166</v>
      </c>
      <c r="F17" s="39">
        <v>59</v>
      </c>
      <c r="G17" s="48" t="s">
        <v>387</v>
      </c>
      <c r="H17" s="39">
        <v>84.4</v>
      </c>
      <c r="I17" s="44">
        <f t="shared" si="0"/>
        <v>85.56104742367563</v>
      </c>
      <c r="J17" s="44">
        <f t="shared" si="1"/>
        <v>144.56104742367563</v>
      </c>
      <c r="K17" s="11"/>
      <c r="L17" s="11"/>
      <c r="M17" s="12">
        <v>15</v>
      </c>
    </row>
    <row r="18" spans="1:13" ht="14.25">
      <c r="A18" s="11" t="s">
        <v>78</v>
      </c>
      <c r="B18" s="17" t="s">
        <v>245</v>
      </c>
      <c r="C18" s="17" t="s">
        <v>172</v>
      </c>
      <c r="D18" s="11" t="s">
        <v>324</v>
      </c>
      <c r="E18" s="11" t="s">
        <v>163</v>
      </c>
      <c r="F18" s="39">
        <v>66</v>
      </c>
      <c r="G18" s="48" t="s">
        <v>387</v>
      </c>
      <c r="H18" s="39">
        <v>84.3</v>
      </c>
      <c r="I18" s="44">
        <f t="shared" si="0"/>
        <v>85.45967177506938</v>
      </c>
      <c r="J18" s="44">
        <f t="shared" si="1"/>
        <v>151.45967177506938</v>
      </c>
      <c r="K18" s="11"/>
      <c r="L18" s="11"/>
      <c r="M18" s="12">
        <v>16</v>
      </c>
    </row>
    <row r="19" spans="1:13" ht="14.25">
      <c r="A19" s="11" t="s">
        <v>18</v>
      </c>
      <c r="B19" s="17" t="s">
        <v>184</v>
      </c>
      <c r="C19" s="17" t="s">
        <v>174</v>
      </c>
      <c r="D19" s="11" t="s">
        <v>324</v>
      </c>
      <c r="E19" s="11" t="s">
        <v>159</v>
      </c>
      <c r="F19" s="39">
        <v>57.5</v>
      </c>
      <c r="G19" s="48" t="s">
        <v>387</v>
      </c>
      <c r="H19" s="39">
        <v>84.2</v>
      </c>
      <c r="I19" s="44">
        <f t="shared" si="0"/>
        <v>85.35829612646313</v>
      </c>
      <c r="J19" s="44">
        <f t="shared" si="1"/>
        <v>142.85829612646313</v>
      </c>
      <c r="K19" s="11"/>
      <c r="L19" s="11"/>
      <c r="M19" s="12">
        <v>17</v>
      </c>
    </row>
    <row r="20" spans="1:13" ht="14.25">
      <c r="A20" s="11" t="s">
        <v>79</v>
      </c>
      <c r="B20" s="17" t="s">
        <v>246</v>
      </c>
      <c r="C20" s="17" t="s">
        <v>174</v>
      </c>
      <c r="D20" s="11" t="s">
        <v>324</v>
      </c>
      <c r="E20" s="11" t="s">
        <v>163</v>
      </c>
      <c r="F20" s="39">
        <v>63</v>
      </c>
      <c r="G20" s="48" t="s">
        <v>387</v>
      </c>
      <c r="H20" s="39">
        <v>84</v>
      </c>
      <c r="I20" s="44">
        <f t="shared" si="0"/>
        <v>85.15554482925063</v>
      </c>
      <c r="J20" s="44">
        <f t="shared" si="1"/>
        <v>148.15554482925063</v>
      </c>
      <c r="K20" s="11"/>
      <c r="L20" s="11"/>
      <c r="M20" s="12">
        <v>18</v>
      </c>
    </row>
    <row r="21" spans="1:13" ht="14.25">
      <c r="A21" s="11" t="s">
        <v>103</v>
      </c>
      <c r="B21" s="17" t="s">
        <v>270</v>
      </c>
      <c r="C21" s="17" t="s">
        <v>172</v>
      </c>
      <c r="D21" s="11" t="s">
        <v>324</v>
      </c>
      <c r="E21" s="11" t="s">
        <v>165</v>
      </c>
      <c r="F21" s="40">
        <v>71.5</v>
      </c>
      <c r="G21" s="48" t="s">
        <v>387</v>
      </c>
      <c r="H21" s="40">
        <v>83.9</v>
      </c>
      <c r="I21" s="44">
        <f t="shared" si="0"/>
        <v>85.05416918064438</v>
      </c>
      <c r="J21" s="44">
        <f t="shared" si="1"/>
        <v>156.55416918064438</v>
      </c>
      <c r="K21" s="11"/>
      <c r="L21" s="11"/>
      <c r="M21" s="12">
        <v>19</v>
      </c>
    </row>
    <row r="22" spans="1:13" ht="14.25">
      <c r="A22" s="11" t="s">
        <v>74</v>
      </c>
      <c r="B22" s="17" t="s">
        <v>241</v>
      </c>
      <c r="C22" s="17" t="s">
        <v>172</v>
      </c>
      <c r="D22" s="11" t="s">
        <v>324</v>
      </c>
      <c r="E22" s="11" t="s">
        <v>163</v>
      </c>
      <c r="F22" s="39">
        <v>61.5</v>
      </c>
      <c r="G22" s="48" t="s">
        <v>387</v>
      </c>
      <c r="H22" s="39">
        <v>83.7</v>
      </c>
      <c r="I22" s="44">
        <f t="shared" si="0"/>
        <v>84.85141788343188</v>
      </c>
      <c r="J22" s="44">
        <f t="shared" si="1"/>
        <v>146.35141788343188</v>
      </c>
      <c r="K22" s="11"/>
      <c r="L22" s="11"/>
      <c r="M22" s="12">
        <v>20</v>
      </c>
    </row>
    <row r="23" spans="1:13" ht="14.25">
      <c r="A23" s="11" t="s">
        <v>90</v>
      </c>
      <c r="B23" s="17" t="s">
        <v>257</v>
      </c>
      <c r="C23" s="17" t="s">
        <v>172</v>
      </c>
      <c r="D23" s="11" t="s">
        <v>324</v>
      </c>
      <c r="E23" s="11" t="s">
        <v>163</v>
      </c>
      <c r="F23" s="40">
        <v>69.5</v>
      </c>
      <c r="G23" s="48" t="s">
        <v>387</v>
      </c>
      <c r="H23" s="40">
        <v>83.5</v>
      </c>
      <c r="I23" s="44">
        <f t="shared" si="0"/>
        <v>84.64866658621938</v>
      </c>
      <c r="J23" s="44">
        <f t="shared" si="1"/>
        <v>154.14866658621938</v>
      </c>
      <c r="K23" s="11"/>
      <c r="L23" s="11"/>
      <c r="M23" s="12">
        <v>21</v>
      </c>
    </row>
    <row r="24" spans="1:13" ht="14.25">
      <c r="A24" s="11" t="s">
        <v>107</v>
      </c>
      <c r="B24" s="17" t="s">
        <v>274</v>
      </c>
      <c r="C24" s="17" t="s">
        <v>174</v>
      </c>
      <c r="D24" s="11" t="s">
        <v>324</v>
      </c>
      <c r="E24" s="11" t="s">
        <v>165</v>
      </c>
      <c r="F24" s="39">
        <v>63.5</v>
      </c>
      <c r="G24" s="48" t="s">
        <v>387</v>
      </c>
      <c r="H24" s="39">
        <v>83.4</v>
      </c>
      <c r="I24" s="44">
        <f t="shared" si="0"/>
        <v>84.54729093761313</v>
      </c>
      <c r="J24" s="44">
        <f t="shared" si="1"/>
        <v>148.04729093761313</v>
      </c>
      <c r="K24" s="11"/>
      <c r="L24" s="11"/>
      <c r="M24" s="12">
        <v>22</v>
      </c>
    </row>
    <row r="25" spans="1:13" ht="14.25">
      <c r="A25" s="11" t="s">
        <v>86</v>
      </c>
      <c r="B25" s="17" t="s">
        <v>253</v>
      </c>
      <c r="C25" s="17" t="s">
        <v>174</v>
      </c>
      <c r="D25" s="11" t="s">
        <v>324</v>
      </c>
      <c r="E25" s="11" t="s">
        <v>163</v>
      </c>
      <c r="F25" s="39">
        <v>60</v>
      </c>
      <c r="G25" s="48" t="s">
        <v>387</v>
      </c>
      <c r="H25" s="39">
        <v>83.3</v>
      </c>
      <c r="I25" s="44">
        <f t="shared" si="0"/>
        <v>84.44591528900686</v>
      </c>
      <c r="J25" s="44">
        <f t="shared" si="1"/>
        <v>144.44591528900685</v>
      </c>
      <c r="K25" s="11"/>
      <c r="L25" s="11"/>
      <c r="M25" s="12">
        <v>23</v>
      </c>
    </row>
    <row r="26" spans="1:13" ht="14.25">
      <c r="A26" s="11" t="s">
        <v>3</v>
      </c>
      <c r="B26" s="17" t="s">
        <v>173</v>
      </c>
      <c r="C26" s="17" t="s">
        <v>174</v>
      </c>
      <c r="D26" s="11" t="s">
        <v>324</v>
      </c>
      <c r="E26" s="11" t="s">
        <v>160</v>
      </c>
      <c r="F26" s="39">
        <v>65</v>
      </c>
      <c r="G26" s="48" t="s">
        <v>387</v>
      </c>
      <c r="H26" s="39">
        <v>82.9</v>
      </c>
      <c r="I26" s="44">
        <f t="shared" si="0"/>
        <v>84.04041269458187</v>
      </c>
      <c r="J26" s="44">
        <f t="shared" si="1"/>
        <v>149.04041269458187</v>
      </c>
      <c r="K26" s="11"/>
      <c r="L26" s="11"/>
      <c r="M26" s="12">
        <v>24</v>
      </c>
    </row>
    <row r="27" spans="1:13" ht="14.25">
      <c r="A27" s="11" t="s">
        <v>89</v>
      </c>
      <c r="B27" s="17" t="s">
        <v>256</v>
      </c>
      <c r="C27" s="17" t="s">
        <v>172</v>
      </c>
      <c r="D27" s="11" t="s">
        <v>324</v>
      </c>
      <c r="E27" s="11" t="s">
        <v>163</v>
      </c>
      <c r="F27" s="39">
        <v>89.5</v>
      </c>
      <c r="G27" s="48" t="s">
        <v>387</v>
      </c>
      <c r="H27" s="39">
        <v>82.7</v>
      </c>
      <c r="I27" s="44">
        <f t="shared" si="0"/>
        <v>83.83766139736937</v>
      </c>
      <c r="J27" s="44">
        <f t="shared" si="1"/>
        <v>173.33766139736937</v>
      </c>
      <c r="K27" s="11"/>
      <c r="L27" s="11"/>
      <c r="M27" s="12">
        <v>25</v>
      </c>
    </row>
    <row r="28" spans="1:13" ht="14.25">
      <c r="A28" s="11" t="s">
        <v>19</v>
      </c>
      <c r="B28" s="17" t="s">
        <v>185</v>
      </c>
      <c r="C28" s="17" t="s">
        <v>172</v>
      </c>
      <c r="D28" s="11" t="s">
        <v>324</v>
      </c>
      <c r="E28" s="11" t="s">
        <v>159</v>
      </c>
      <c r="F28" s="39">
        <v>62.5</v>
      </c>
      <c r="G28" s="48" t="s">
        <v>387</v>
      </c>
      <c r="H28" s="39">
        <v>82.4</v>
      </c>
      <c r="I28" s="44">
        <f t="shared" si="0"/>
        <v>83.53353445155062</v>
      </c>
      <c r="J28" s="44">
        <f t="shared" si="1"/>
        <v>146.03353445155062</v>
      </c>
      <c r="K28" s="11"/>
      <c r="L28" s="11"/>
      <c r="M28" s="12">
        <v>26</v>
      </c>
    </row>
    <row r="29" spans="1:13" ht="14.25">
      <c r="A29" s="11" t="s">
        <v>61</v>
      </c>
      <c r="B29" s="17" t="s">
        <v>228</v>
      </c>
      <c r="C29" s="17" t="s">
        <v>172</v>
      </c>
      <c r="D29" s="11" t="s">
        <v>324</v>
      </c>
      <c r="E29" s="11" t="s">
        <v>161</v>
      </c>
      <c r="F29" s="39">
        <v>62.5</v>
      </c>
      <c r="G29" s="48" t="s">
        <v>387</v>
      </c>
      <c r="H29" s="39">
        <v>82.3</v>
      </c>
      <c r="I29" s="44">
        <f t="shared" si="0"/>
        <v>83.43215880294436</v>
      </c>
      <c r="J29" s="44">
        <f t="shared" si="1"/>
        <v>145.93215880294434</v>
      </c>
      <c r="K29" s="11"/>
      <c r="L29" s="11"/>
      <c r="M29" s="12">
        <v>27</v>
      </c>
    </row>
    <row r="30" spans="1:13" ht="14.25">
      <c r="A30" s="11" t="s">
        <v>57</v>
      </c>
      <c r="B30" s="17" t="s">
        <v>224</v>
      </c>
      <c r="C30" s="17" t="s">
        <v>172</v>
      </c>
      <c r="D30" s="11" t="s">
        <v>324</v>
      </c>
      <c r="E30" s="11" t="s">
        <v>161</v>
      </c>
      <c r="F30" s="39">
        <v>63</v>
      </c>
      <c r="G30" s="48" t="s">
        <v>387</v>
      </c>
      <c r="H30" s="39">
        <v>82.2</v>
      </c>
      <c r="I30" s="44">
        <f t="shared" si="0"/>
        <v>83.33078315433812</v>
      </c>
      <c r="J30" s="44">
        <f t="shared" si="1"/>
        <v>146.33078315433812</v>
      </c>
      <c r="K30" s="11"/>
      <c r="L30" s="11"/>
      <c r="M30" s="12">
        <v>28</v>
      </c>
    </row>
    <row r="31" spans="1:13" ht="14.25">
      <c r="A31" s="11" t="s">
        <v>80</v>
      </c>
      <c r="B31" s="17" t="s">
        <v>247</v>
      </c>
      <c r="C31" s="17" t="s">
        <v>172</v>
      </c>
      <c r="D31" s="11" t="s">
        <v>324</v>
      </c>
      <c r="E31" s="11" t="s">
        <v>163</v>
      </c>
      <c r="F31" s="40">
        <v>55.5</v>
      </c>
      <c r="G31" s="48" t="s">
        <v>387</v>
      </c>
      <c r="H31" s="40">
        <v>82.2</v>
      </c>
      <c r="I31" s="44">
        <f t="shared" si="0"/>
        <v>83.33078315433812</v>
      </c>
      <c r="J31" s="44">
        <f t="shared" si="1"/>
        <v>138.83078315433812</v>
      </c>
      <c r="K31" s="11"/>
      <c r="L31" s="11"/>
      <c r="M31" s="12">
        <v>29</v>
      </c>
    </row>
    <row r="32" spans="1:13" ht="14.25">
      <c r="A32" s="11" t="s">
        <v>108</v>
      </c>
      <c r="B32" s="17" t="s">
        <v>275</v>
      </c>
      <c r="C32" s="17" t="s">
        <v>174</v>
      </c>
      <c r="D32" s="11" t="s">
        <v>324</v>
      </c>
      <c r="E32" s="11" t="s">
        <v>165</v>
      </c>
      <c r="F32" s="39">
        <v>62.5</v>
      </c>
      <c r="G32" s="48" t="s">
        <v>387</v>
      </c>
      <c r="H32" s="39">
        <v>82.1</v>
      </c>
      <c r="I32" s="44">
        <f t="shared" si="0"/>
        <v>83.22940750573186</v>
      </c>
      <c r="J32" s="44">
        <f t="shared" si="1"/>
        <v>145.72940750573184</v>
      </c>
      <c r="K32" s="11"/>
      <c r="L32" s="11"/>
      <c r="M32" s="12">
        <v>30</v>
      </c>
    </row>
    <row r="33" spans="1:13" ht="14.25">
      <c r="A33" s="11" t="s">
        <v>11</v>
      </c>
      <c r="B33" s="17" t="s">
        <v>177</v>
      </c>
      <c r="C33" s="17" t="s">
        <v>172</v>
      </c>
      <c r="D33" s="11" t="s">
        <v>324</v>
      </c>
      <c r="E33" s="11" t="s">
        <v>160</v>
      </c>
      <c r="F33" s="39">
        <v>55.5</v>
      </c>
      <c r="G33" s="48" t="s">
        <v>387</v>
      </c>
      <c r="H33" s="39">
        <v>82</v>
      </c>
      <c r="I33" s="44">
        <f t="shared" si="0"/>
        <v>83.1280318571256</v>
      </c>
      <c r="J33" s="44">
        <f t="shared" si="1"/>
        <v>138.62803185712562</v>
      </c>
      <c r="K33" s="11"/>
      <c r="L33" s="11"/>
      <c r="M33" s="12">
        <v>31</v>
      </c>
    </row>
    <row r="34" spans="1:13" ht="14.25">
      <c r="A34" s="11" t="s">
        <v>47</v>
      </c>
      <c r="B34" s="17" t="s">
        <v>214</v>
      </c>
      <c r="C34" s="17" t="s">
        <v>172</v>
      </c>
      <c r="D34" s="11" t="s">
        <v>324</v>
      </c>
      <c r="E34" s="11" t="s">
        <v>161</v>
      </c>
      <c r="F34" s="39">
        <v>69.5</v>
      </c>
      <c r="G34" s="48" t="s">
        <v>387</v>
      </c>
      <c r="H34" s="39">
        <v>82</v>
      </c>
      <c r="I34" s="44">
        <f t="shared" si="0"/>
        <v>83.1280318571256</v>
      </c>
      <c r="J34" s="44">
        <f t="shared" si="1"/>
        <v>152.62803185712562</v>
      </c>
      <c r="K34" s="11"/>
      <c r="L34" s="11"/>
      <c r="M34" s="12">
        <v>32</v>
      </c>
    </row>
    <row r="35" spans="1:13" ht="14.25">
      <c r="A35" s="11" t="s">
        <v>15</v>
      </c>
      <c r="B35" s="17" t="s">
        <v>181</v>
      </c>
      <c r="C35" s="17" t="s">
        <v>172</v>
      </c>
      <c r="D35" s="11" t="s">
        <v>324</v>
      </c>
      <c r="E35" s="11" t="s">
        <v>159</v>
      </c>
      <c r="F35" s="39">
        <v>62.5</v>
      </c>
      <c r="G35" s="48" t="s">
        <v>387</v>
      </c>
      <c r="H35" s="39">
        <v>81.5</v>
      </c>
      <c r="I35" s="44">
        <f t="shared" si="0"/>
        <v>82.62115361409435</v>
      </c>
      <c r="J35" s="44">
        <f t="shared" si="1"/>
        <v>145.12115361409434</v>
      </c>
      <c r="K35" s="11"/>
      <c r="L35" s="11"/>
      <c r="M35" s="12">
        <v>33</v>
      </c>
    </row>
    <row r="36" spans="1:13" ht="14.25">
      <c r="A36" s="11" t="s">
        <v>36</v>
      </c>
      <c r="B36" s="17" t="s">
        <v>203</v>
      </c>
      <c r="C36" s="17" t="s">
        <v>172</v>
      </c>
      <c r="D36" s="11" t="s">
        <v>324</v>
      </c>
      <c r="E36" s="11" t="s">
        <v>159</v>
      </c>
      <c r="F36" s="39">
        <v>60.5</v>
      </c>
      <c r="G36" s="48" t="s">
        <v>387</v>
      </c>
      <c r="H36" s="39">
        <v>81.4</v>
      </c>
      <c r="I36" s="44">
        <f t="shared" si="0"/>
        <v>82.51977796548812</v>
      </c>
      <c r="J36" s="44">
        <f t="shared" si="1"/>
        <v>143.01977796548812</v>
      </c>
      <c r="K36" s="11"/>
      <c r="L36" s="11"/>
      <c r="M36" s="12">
        <v>34</v>
      </c>
    </row>
    <row r="37" spans="1:13" ht="14.25">
      <c r="A37" s="11" t="s">
        <v>71</v>
      </c>
      <c r="B37" s="17" t="s">
        <v>238</v>
      </c>
      <c r="C37" s="17" t="s">
        <v>172</v>
      </c>
      <c r="D37" s="11" t="s">
        <v>324</v>
      </c>
      <c r="E37" s="11" t="s">
        <v>163</v>
      </c>
      <c r="F37" s="39">
        <v>66.5</v>
      </c>
      <c r="G37" s="48" t="s">
        <v>387</v>
      </c>
      <c r="H37" s="39">
        <v>81.4</v>
      </c>
      <c r="I37" s="44">
        <f t="shared" si="0"/>
        <v>82.51977796548812</v>
      </c>
      <c r="J37" s="44">
        <f t="shared" si="1"/>
        <v>149.01977796548812</v>
      </c>
      <c r="K37" s="11"/>
      <c r="L37" s="11"/>
      <c r="M37" s="12">
        <v>35</v>
      </c>
    </row>
    <row r="38" spans="1:13" ht="14.25">
      <c r="A38" s="11" t="s">
        <v>116</v>
      </c>
      <c r="B38" s="17" t="s">
        <v>283</v>
      </c>
      <c r="C38" s="17" t="s">
        <v>172</v>
      </c>
      <c r="D38" s="11" t="s">
        <v>324</v>
      </c>
      <c r="E38" s="11" t="s">
        <v>165</v>
      </c>
      <c r="F38" s="39">
        <v>70</v>
      </c>
      <c r="G38" s="48" t="s">
        <v>387</v>
      </c>
      <c r="H38" s="39">
        <v>81.4</v>
      </c>
      <c r="I38" s="44">
        <f t="shared" si="0"/>
        <v>82.51977796548812</v>
      </c>
      <c r="J38" s="44">
        <f t="shared" si="1"/>
        <v>152.51977796548812</v>
      </c>
      <c r="K38" s="11"/>
      <c r="L38" s="11"/>
      <c r="M38" s="12">
        <v>36</v>
      </c>
    </row>
    <row r="39" spans="1:13" ht="14.25">
      <c r="A39" s="11" t="s">
        <v>114</v>
      </c>
      <c r="B39" s="17" t="s">
        <v>281</v>
      </c>
      <c r="C39" s="17" t="s">
        <v>172</v>
      </c>
      <c r="D39" s="11" t="s">
        <v>324</v>
      </c>
      <c r="E39" s="11" t="s">
        <v>165</v>
      </c>
      <c r="F39" s="39">
        <v>56</v>
      </c>
      <c r="G39" s="48" t="s">
        <v>387</v>
      </c>
      <c r="H39" s="39">
        <v>81.3</v>
      </c>
      <c r="I39" s="44">
        <f t="shared" si="0"/>
        <v>82.41840231688185</v>
      </c>
      <c r="J39" s="44">
        <f t="shared" si="1"/>
        <v>138.41840231688184</v>
      </c>
      <c r="K39" s="11"/>
      <c r="L39" s="11"/>
      <c r="M39" s="12">
        <v>37</v>
      </c>
    </row>
    <row r="40" spans="1:13" ht="14.25">
      <c r="A40" s="11" t="s">
        <v>53</v>
      </c>
      <c r="B40" s="17" t="s">
        <v>220</v>
      </c>
      <c r="C40" s="17" t="s">
        <v>172</v>
      </c>
      <c r="D40" s="11" t="s">
        <v>324</v>
      </c>
      <c r="E40" s="11" t="s">
        <v>161</v>
      </c>
      <c r="F40" s="39">
        <v>73</v>
      </c>
      <c r="G40" s="48" t="s">
        <v>387</v>
      </c>
      <c r="H40" s="39">
        <v>81.2</v>
      </c>
      <c r="I40" s="44">
        <f t="shared" si="0"/>
        <v>82.3170266682756</v>
      </c>
      <c r="J40" s="44">
        <f t="shared" si="1"/>
        <v>155.31702666827562</v>
      </c>
      <c r="K40" s="11"/>
      <c r="L40" s="11"/>
      <c r="M40" s="12">
        <v>38</v>
      </c>
    </row>
    <row r="41" spans="1:13" ht="14.25">
      <c r="A41" s="11" t="s">
        <v>120</v>
      </c>
      <c r="B41" s="17" t="s">
        <v>287</v>
      </c>
      <c r="C41" s="17" t="s">
        <v>172</v>
      </c>
      <c r="D41" s="11" t="s">
        <v>324</v>
      </c>
      <c r="E41" s="11" t="s">
        <v>165</v>
      </c>
      <c r="F41" s="40">
        <v>64</v>
      </c>
      <c r="G41" s="48" t="s">
        <v>387</v>
      </c>
      <c r="H41" s="40">
        <v>81.1</v>
      </c>
      <c r="I41" s="44">
        <f t="shared" si="0"/>
        <v>82.21565101966935</v>
      </c>
      <c r="J41" s="44">
        <f t="shared" si="1"/>
        <v>146.21565101966934</v>
      </c>
      <c r="K41" s="11"/>
      <c r="L41" s="11"/>
      <c r="M41" s="12">
        <v>39</v>
      </c>
    </row>
    <row r="42" spans="1:13" ht="14.25">
      <c r="A42" s="11" t="s">
        <v>39</v>
      </c>
      <c r="B42" s="17" t="s">
        <v>206</v>
      </c>
      <c r="C42" s="17" t="s">
        <v>172</v>
      </c>
      <c r="D42" s="11" t="s">
        <v>324</v>
      </c>
      <c r="E42" s="11" t="s">
        <v>162</v>
      </c>
      <c r="F42" s="39">
        <v>56</v>
      </c>
      <c r="G42" s="48" t="s">
        <v>387</v>
      </c>
      <c r="H42" s="39">
        <v>81</v>
      </c>
      <c r="I42" s="44">
        <f t="shared" si="0"/>
        <v>82.1142753710631</v>
      </c>
      <c r="J42" s="44">
        <f t="shared" si="1"/>
        <v>138.11427537106312</v>
      </c>
      <c r="K42" s="11"/>
      <c r="L42" s="11"/>
      <c r="M42" s="12">
        <v>40</v>
      </c>
    </row>
    <row r="43" spans="1:13" ht="14.25">
      <c r="A43" s="11" t="s">
        <v>45</v>
      </c>
      <c r="B43" s="17" t="s">
        <v>212</v>
      </c>
      <c r="C43" s="17" t="s">
        <v>172</v>
      </c>
      <c r="D43" s="11" t="s">
        <v>324</v>
      </c>
      <c r="E43" s="11" t="s">
        <v>161</v>
      </c>
      <c r="F43" s="39">
        <v>62</v>
      </c>
      <c r="G43" s="48" t="s">
        <v>387</v>
      </c>
      <c r="H43" s="39">
        <v>81</v>
      </c>
      <c r="I43" s="44">
        <f t="shared" si="0"/>
        <v>82.1142753710631</v>
      </c>
      <c r="J43" s="44">
        <f t="shared" si="1"/>
        <v>144.11427537106312</v>
      </c>
      <c r="K43" s="11"/>
      <c r="L43" s="11"/>
      <c r="M43" s="12">
        <v>41</v>
      </c>
    </row>
    <row r="44" spans="1:13" ht="14.25">
      <c r="A44" s="11" t="s">
        <v>41</v>
      </c>
      <c r="B44" s="17" t="s">
        <v>208</v>
      </c>
      <c r="C44" s="17" t="s">
        <v>172</v>
      </c>
      <c r="D44" s="11" t="s">
        <v>324</v>
      </c>
      <c r="E44" s="11" t="s">
        <v>161</v>
      </c>
      <c r="F44" s="39">
        <v>71.5</v>
      </c>
      <c r="G44" s="48" t="s">
        <v>387</v>
      </c>
      <c r="H44" s="39">
        <v>80.9</v>
      </c>
      <c r="I44" s="44">
        <f t="shared" si="0"/>
        <v>82.01289972245686</v>
      </c>
      <c r="J44" s="44">
        <f t="shared" si="1"/>
        <v>153.51289972245686</v>
      </c>
      <c r="K44" s="11"/>
      <c r="L44" s="11"/>
      <c r="M44" s="12">
        <v>42</v>
      </c>
    </row>
    <row r="45" spans="1:13" ht="14.25">
      <c r="A45" s="11" t="s">
        <v>124</v>
      </c>
      <c r="B45" s="17" t="s">
        <v>291</v>
      </c>
      <c r="C45" s="17" t="s">
        <v>174</v>
      </c>
      <c r="D45" s="11" t="s">
        <v>324</v>
      </c>
      <c r="E45" s="11" t="s">
        <v>165</v>
      </c>
      <c r="F45" s="41">
        <v>57.5</v>
      </c>
      <c r="G45" s="48" t="s">
        <v>387</v>
      </c>
      <c r="H45" s="41">
        <v>80.8</v>
      </c>
      <c r="I45" s="44">
        <f t="shared" si="0"/>
        <v>81.9115240738506</v>
      </c>
      <c r="J45" s="44">
        <f t="shared" si="1"/>
        <v>139.41152407385061</v>
      </c>
      <c r="K45" s="11"/>
      <c r="L45" s="11"/>
      <c r="M45" s="12">
        <v>43</v>
      </c>
    </row>
    <row r="46" spans="1:13" ht="14.25">
      <c r="A46" s="11" t="s">
        <v>66</v>
      </c>
      <c r="B46" s="17" t="s">
        <v>233</v>
      </c>
      <c r="C46" s="17" t="s">
        <v>172</v>
      </c>
      <c r="D46" s="11" t="s">
        <v>324</v>
      </c>
      <c r="E46" s="11" t="s">
        <v>161</v>
      </c>
      <c r="F46" s="39">
        <v>53</v>
      </c>
      <c r="G46" s="48" t="s">
        <v>387</v>
      </c>
      <c r="H46" s="39">
        <v>80.2</v>
      </c>
      <c r="I46" s="44">
        <f t="shared" si="0"/>
        <v>81.3032701822131</v>
      </c>
      <c r="J46" s="44">
        <f t="shared" si="1"/>
        <v>134.3032701822131</v>
      </c>
      <c r="K46" s="11"/>
      <c r="L46" s="11"/>
      <c r="M46" s="12">
        <v>44</v>
      </c>
    </row>
    <row r="47" spans="1:13" ht="14.25">
      <c r="A47" s="11" t="s">
        <v>81</v>
      </c>
      <c r="B47" s="17" t="s">
        <v>248</v>
      </c>
      <c r="C47" s="17" t="s">
        <v>172</v>
      </c>
      <c r="D47" s="11" t="s">
        <v>324</v>
      </c>
      <c r="E47" s="11" t="s">
        <v>163</v>
      </c>
      <c r="F47" s="39">
        <v>63</v>
      </c>
      <c r="G47" s="48" t="s">
        <v>387</v>
      </c>
      <c r="H47" s="46">
        <v>79.8</v>
      </c>
      <c r="I47" s="44">
        <f t="shared" si="0"/>
        <v>80.8977675877881</v>
      </c>
      <c r="J47" s="44">
        <f t="shared" si="1"/>
        <v>143.8977675877881</v>
      </c>
      <c r="K47" s="11"/>
      <c r="L47" s="25">
        <v>79.8</v>
      </c>
      <c r="M47" s="12">
        <v>45</v>
      </c>
    </row>
    <row r="48" spans="1:13" ht="14.25">
      <c r="A48" s="11" t="s">
        <v>141</v>
      </c>
      <c r="B48" s="18" t="s">
        <v>307</v>
      </c>
      <c r="C48" s="18" t="s">
        <v>1</v>
      </c>
      <c r="D48" s="11" t="s">
        <v>325</v>
      </c>
      <c r="E48" s="20" t="s">
        <v>169</v>
      </c>
      <c r="F48" s="39">
        <v>66</v>
      </c>
      <c r="G48" s="48" t="s">
        <v>387</v>
      </c>
      <c r="H48" s="39">
        <v>87.6</v>
      </c>
      <c r="J48" s="39">
        <f>F48+H48</f>
        <v>153.6</v>
      </c>
      <c r="K48" s="11"/>
      <c r="L48" s="20"/>
      <c r="M48" s="12">
        <v>1</v>
      </c>
    </row>
    <row r="49" spans="1:13" ht="14.25">
      <c r="A49" s="11" t="s">
        <v>139</v>
      </c>
      <c r="B49" s="18" t="s">
        <v>306</v>
      </c>
      <c r="C49" s="18" t="s">
        <v>2</v>
      </c>
      <c r="D49" s="11" t="s">
        <v>325</v>
      </c>
      <c r="E49" s="20" t="s">
        <v>169</v>
      </c>
      <c r="F49" s="39">
        <v>68</v>
      </c>
      <c r="G49" s="48" t="s">
        <v>387</v>
      </c>
      <c r="H49" s="39">
        <v>85.2</v>
      </c>
      <c r="J49" s="39">
        <f aca="true" t="shared" si="2" ref="J49:J67">F49+H49</f>
        <v>153.2</v>
      </c>
      <c r="K49" s="11"/>
      <c r="L49" s="20"/>
      <c r="M49" s="12">
        <v>2</v>
      </c>
    </row>
    <row r="50" spans="1:13" ht="14.25">
      <c r="A50" s="20" t="s">
        <v>155</v>
      </c>
      <c r="B50" s="19" t="s">
        <v>315</v>
      </c>
      <c r="C50" s="19" t="s">
        <v>2</v>
      </c>
      <c r="D50" s="11" t="s">
        <v>325</v>
      </c>
      <c r="E50" s="20" t="s">
        <v>169</v>
      </c>
      <c r="F50" s="39">
        <v>70.5</v>
      </c>
      <c r="G50" s="48" t="s">
        <v>387</v>
      </c>
      <c r="H50" s="39">
        <v>84.6</v>
      </c>
      <c r="J50" s="39">
        <f t="shared" si="2"/>
        <v>155.1</v>
      </c>
      <c r="K50" s="11"/>
      <c r="L50" s="20"/>
      <c r="M50" s="12">
        <v>3</v>
      </c>
    </row>
    <row r="51" spans="1:13" ht="14.25">
      <c r="A51" s="11" t="s">
        <v>143</v>
      </c>
      <c r="B51" s="10" t="s">
        <v>309</v>
      </c>
      <c r="C51" s="18" t="s">
        <v>1</v>
      </c>
      <c r="D51" s="11" t="s">
        <v>325</v>
      </c>
      <c r="E51" s="20" t="s">
        <v>169</v>
      </c>
      <c r="F51" s="39">
        <v>65</v>
      </c>
      <c r="G51" s="48" t="s">
        <v>387</v>
      </c>
      <c r="H51" s="39">
        <v>84.5</v>
      </c>
      <c r="J51" s="39">
        <f t="shared" si="2"/>
        <v>149.5</v>
      </c>
      <c r="K51" s="11"/>
      <c r="L51" s="20"/>
      <c r="M51" s="12">
        <v>4</v>
      </c>
    </row>
    <row r="52" spans="1:13" ht="14.25">
      <c r="A52" s="20" t="s">
        <v>156</v>
      </c>
      <c r="B52" s="19" t="s">
        <v>323</v>
      </c>
      <c r="C52" s="19" t="s">
        <v>2</v>
      </c>
      <c r="D52" s="11" t="s">
        <v>325</v>
      </c>
      <c r="E52" s="20" t="s">
        <v>169</v>
      </c>
      <c r="F52" s="40">
        <v>52.5</v>
      </c>
      <c r="G52" s="48" t="s">
        <v>387</v>
      </c>
      <c r="H52" s="40">
        <v>84.3</v>
      </c>
      <c r="J52" s="39">
        <f t="shared" si="2"/>
        <v>136.8</v>
      </c>
      <c r="K52" s="11"/>
      <c r="L52" s="20"/>
      <c r="M52" s="12">
        <v>5</v>
      </c>
    </row>
    <row r="53" spans="1:13" ht="14.25">
      <c r="A53" s="11" t="s">
        <v>148</v>
      </c>
      <c r="B53" s="18" t="s">
        <v>310</v>
      </c>
      <c r="C53" s="18" t="s">
        <v>2</v>
      </c>
      <c r="D53" s="11" t="s">
        <v>325</v>
      </c>
      <c r="E53" s="20" t="s">
        <v>169</v>
      </c>
      <c r="F53" s="40">
        <v>58</v>
      </c>
      <c r="G53" s="48" t="s">
        <v>387</v>
      </c>
      <c r="H53" s="40">
        <v>84.2</v>
      </c>
      <c r="J53" s="39">
        <f t="shared" si="2"/>
        <v>142.2</v>
      </c>
      <c r="K53" s="11"/>
      <c r="L53" s="20"/>
      <c r="M53" s="12">
        <v>6</v>
      </c>
    </row>
    <row r="54" spans="1:13" ht="14.25">
      <c r="A54" s="20" t="s">
        <v>151</v>
      </c>
      <c r="B54" s="19" t="s">
        <v>327</v>
      </c>
      <c r="C54" s="19" t="s">
        <v>1</v>
      </c>
      <c r="D54" s="11" t="s">
        <v>325</v>
      </c>
      <c r="E54" s="20" t="s">
        <v>169</v>
      </c>
      <c r="F54" s="39">
        <v>63.5</v>
      </c>
      <c r="G54" s="48" t="s">
        <v>387</v>
      </c>
      <c r="H54" s="39">
        <v>83.1</v>
      </c>
      <c r="J54" s="39">
        <f t="shared" si="2"/>
        <v>146.6</v>
      </c>
      <c r="K54" s="11"/>
      <c r="L54" s="20"/>
      <c r="M54" s="12">
        <v>7</v>
      </c>
    </row>
    <row r="55" spans="1:13" ht="14.25">
      <c r="A55" s="11" t="s">
        <v>145</v>
      </c>
      <c r="B55" s="18" t="s">
        <v>319</v>
      </c>
      <c r="C55" s="18" t="s">
        <v>1</v>
      </c>
      <c r="D55" s="11" t="s">
        <v>325</v>
      </c>
      <c r="E55" s="20" t="s">
        <v>169</v>
      </c>
      <c r="F55" s="39">
        <v>68.5</v>
      </c>
      <c r="G55" s="48" t="s">
        <v>387</v>
      </c>
      <c r="H55" s="39">
        <v>82.8</v>
      </c>
      <c r="J55" s="39">
        <f t="shared" si="2"/>
        <v>151.3</v>
      </c>
      <c r="K55" s="11"/>
      <c r="L55" s="20"/>
      <c r="M55" s="12">
        <v>8</v>
      </c>
    </row>
    <row r="56" spans="1:13" ht="14.25">
      <c r="A56" s="20" t="s">
        <v>154</v>
      </c>
      <c r="B56" s="19" t="s">
        <v>322</v>
      </c>
      <c r="C56" s="19" t="s">
        <v>2</v>
      </c>
      <c r="D56" s="11" t="s">
        <v>325</v>
      </c>
      <c r="E56" s="20" t="s">
        <v>169</v>
      </c>
      <c r="F56" s="39">
        <v>55.5</v>
      </c>
      <c r="G56" s="48" t="s">
        <v>387</v>
      </c>
      <c r="H56" s="39">
        <v>82.8</v>
      </c>
      <c r="J56" s="39">
        <f t="shared" si="2"/>
        <v>138.3</v>
      </c>
      <c r="K56" s="11"/>
      <c r="L56" s="20"/>
      <c r="M56" s="12">
        <v>9</v>
      </c>
    </row>
    <row r="57" spans="1:13" ht="14.25">
      <c r="A57" s="20" t="s">
        <v>153</v>
      </c>
      <c r="B57" s="19" t="s">
        <v>314</v>
      </c>
      <c r="C57" s="19" t="s">
        <v>1</v>
      </c>
      <c r="D57" s="11" t="s">
        <v>325</v>
      </c>
      <c r="E57" s="20" t="s">
        <v>169</v>
      </c>
      <c r="F57" s="39">
        <v>66.5</v>
      </c>
      <c r="G57" s="48" t="s">
        <v>387</v>
      </c>
      <c r="H57" s="39">
        <v>82.4</v>
      </c>
      <c r="J57" s="39">
        <f t="shared" si="2"/>
        <v>148.9</v>
      </c>
      <c r="K57" s="11"/>
      <c r="L57" s="20"/>
      <c r="M57" s="12">
        <v>10</v>
      </c>
    </row>
    <row r="58" spans="1:13" ht="14.25">
      <c r="A58" s="11" t="s">
        <v>147</v>
      </c>
      <c r="B58" s="18" t="s">
        <v>321</v>
      </c>
      <c r="C58" s="18" t="s">
        <v>1</v>
      </c>
      <c r="D58" s="11" t="s">
        <v>325</v>
      </c>
      <c r="E58" s="20" t="s">
        <v>169</v>
      </c>
      <c r="F58" s="39">
        <v>56</v>
      </c>
      <c r="G58" s="48" t="s">
        <v>387</v>
      </c>
      <c r="H58" s="39">
        <v>82</v>
      </c>
      <c r="J58" s="39">
        <f t="shared" si="2"/>
        <v>138</v>
      </c>
      <c r="K58" s="11"/>
      <c r="L58" s="20"/>
      <c r="M58" s="12">
        <v>11</v>
      </c>
    </row>
    <row r="59" spans="1:13" ht="14.25">
      <c r="A59" s="11" t="s">
        <v>138</v>
      </c>
      <c r="B59" s="18" t="s">
        <v>305</v>
      </c>
      <c r="C59" s="18" t="s">
        <v>1</v>
      </c>
      <c r="D59" s="11" t="s">
        <v>325</v>
      </c>
      <c r="E59" s="20" t="s">
        <v>170</v>
      </c>
      <c r="F59" s="39">
        <v>60</v>
      </c>
      <c r="G59" s="48" t="s">
        <v>387</v>
      </c>
      <c r="H59" s="39">
        <v>81.6</v>
      </c>
      <c r="J59" s="39">
        <f t="shared" si="2"/>
        <v>141.6</v>
      </c>
      <c r="K59" s="11"/>
      <c r="L59" s="20"/>
      <c r="M59" s="12">
        <v>12</v>
      </c>
    </row>
    <row r="60" spans="1:13" ht="14.25">
      <c r="A60" s="11" t="s">
        <v>140</v>
      </c>
      <c r="B60" s="18" t="s">
        <v>326</v>
      </c>
      <c r="C60" s="18" t="s">
        <v>1</v>
      </c>
      <c r="D60" s="11" t="s">
        <v>325</v>
      </c>
      <c r="E60" s="20" t="s">
        <v>169</v>
      </c>
      <c r="F60" s="39">
        <v>53.5</v>
      </c>
      <c r="G60" s="48" t="s">
        <v>387</v>
      </c>
      <c r="H60" s="39">
        <v>81.2</v>
      </c>
      <c r="J60" s="39">
        <f t="shared" si="2"/>
        <v>134.7</v>
      </c>
      <c r="K60" s="11"/>
      <c r="L60" s="20"/>
      <c r="M60" s="12">
        <v>13</v>
      </c>
    </row>
    <row r="61" spans="1:13" ht="14.25">
      <c r="A61" s="11" t="s">
        <v>146</v>
      </c>
      <c r="B61" s="18" t="s">
        <v>320</v>
      </c>
      <c r="C61" s="18" t="s">
        <v>2</v>
      </c>
      <c r="D61" s="11" t="s">
        <v>325</v>
      </c>
      <c r="E61" s="20" t="s">
        <v>169</v>
      </c>
      <c r="F61" s="39">
        <v>58.5</v>
      </c>
      <c r="G61" s="48" t="s">
        <v>387</v>
      </c>
      <c r="H61" s="39">
        <v>81.2</v>
      </c>
      <c r="J61" s="39">
        <f t="shared" si="2"/>
        <v>139.7</v>
      </c>
      <c r="K61" s="11"/>
      <c r="L61" s="20"/>
      <c r="M61" s="12">
        <v>14</v>
      </c>
    </row>
    <row r="62" spans="1:13" ht="14.25">
      <c r="A62" s="11" t="s">
        <v>142</v>
      </c>
      <c r="B62" s="18" t="s">
        <v>308</v>
      </c>
      <c r="C62" s="18" t="s">
        <v>2</v>
      </c>
      <c r="D62" s="11" t="s">
        <v>325</v>
      </c>
      <c r="E62" s="20" t="s">
        <v>169</v>
      </c>
      <c r="F62" s="40">
        <v>58.5</v>
      </c>
      <c r="G62" s="48" t="s">
        <v>387</v>
      </c>
      <c r="H62" s="40">
        <v>81</v>
      </c>
      <c r="J62" s="39">
        <f t="shared" si="2"/>
        <v>139.5</v>
      </c>
      <c r="K62" s="11"/>
      <c r="L62" s="20"/>
      <c r="M62" s="12">
        <v>15</v>
      </c>
    </row>
    <row r="63" spans="1:13" ht="14.25">
      <c r="A63" s="20" t="s">
        <v>152</v>
      </c>
      <c r="B63" s="19" t="s">
        <v>313</v>
      </c>
      <c r="C63" s="19" t="s">
        <v>1</v>
      </c>
      <c r="D63" s="11" t="s">
        <v>325</v>
      </c>
      <c r="E63" s="20" t="s">
        <v>169</v>
      </c>
      <c r="F63" s="39">
        <v>57</v>
      </c>
      <c r="G63" s="48" t="s">
        <v>387</v>
      </c>
      <c r="H63" s="39">
        <v>80.3</v>
      </c>
      <c r="J63" s="39">
        <f t="shared" si="2"/>
        <v>137.3</v>
      </c>
      <c r="K63" s="11"/>
      <c r="L63" s="20"/>
      <c r="M63" s="12">
        <v>16</v>
      </c>
    </row>
    <row r="64" spans="1:13" ht="14.25">
      <c r="A64" s="20" t="s">
        <v>150</v>
      </c>
      <c r="B64" s="19" t="s">
        <v>312</v>
      </c>
      <c r="C64" s="19" t="s">
        <v>2</v>
      </c>
      <c r="D64" s="11" t="s">
        <v>325</v>
      </c>
      <c r="E64" s="20" t="s">
        <v>169</v>
      </c>
      <c r="F64" s="39">
        <v>53</v>
      </c>
      <c r="G64" s="48" t="s">
        <v>387</v>
      </c>
      <c r="H64" s="39">
        <v>78.8</v>
      </c>
      <c r="J64" s="39">
        <f t="shared" si="2"/>
        <v>131.8</v>
      </c>
      <c r="K64" s="11"/>
      <c r="L64" s="20"/>
      <c r="M64" s="12">
        <v>17</v>
      </c>
    </row>
    <row r="65" spans="1:13" ht="14.25">
      <c r="A65" s="11" t="s">
        <v>137</v>
      </c>
      <c r="B65" s="18" t="s">
        <v>304</v>
      </c>
      <c r="C65" s="18" t="s">
        <v>1</v>
      </c>
      <c r="D65" s="11" t="s">
        <v>325</v>
      </c>
      <c r="E65" s="20" t="s">
        <v>170</v>
      </c>
      <c r="F65" s="40">
        <v>53</v>
      </c>
      <c r="G65" s="48" t="s">
        <v>387</v>
      </c>
      <c r="H65" s="40">
        <v>78</v>
      </c>
      <c r="J65" s="39">
        <f t="shared" si="2"/>
        <v>131</v>
      </c>
      <c r="K65" s="11"/>
      <c r="L65" s="20"/>
      <c r="M65" s="12">
        <v>18</v>
      </c>
    </row>
    <row r="66" spans="1:13" ht="14.25">
      <c r="A66" s="11" t="s">
        <v>144</v>
      </c>
      <c r="B66" s="18" t="s">
        <v>318</v>
      </c>
      <c r="C66" s="18" t="s">
        <v>1</v>
      </c>
      <c r="D66" s="11" t="s">
        <v>325</v>
      </c>
      <c r="E66" s="20" t="s">
        <v>169</v>
      </c>
      <c r="F66" s="39">
        <v>62.5</v>
      </c>
      <c r="G66" s="48" t="s">
        <v>387</v>
      </c>
      <c r="H66" s="39">
        <v>77.4</v>
      </c>
      <c r="J66" s="39">
        <f t="shared" si="2"/>
        <v>139.9</v>
      </c>
      <c r="K66" s="11"/>
      <c r="L66" s="20"/>
      <c r="M66" s="12">
        <v>19</v>
      </c>
    </row>
    <row r="67" spans="1:13" ht="14.25">
      <c r="A67" s="20" t="s">
        <v>158</v>
      </c>
      <c r="B67" s="19" t="s">
        <v>317</v>
      </c>
      <c r="C67" s="19" t="s">
        <v>2</v>
      </c>
      <c r="D67" s="11" t="s">
        <v>325</v>
      </c>
      <c r="E67" s="20" t="s">
        <v>169</v>
      </c>
      <c r="F67" s="39">
        <v>53.5</v>
      </c>
      <c r="G67" s="48" t="s">
        <v>387</v>
      </c>
      <c r="H67" s="46">
        <v>77.4</v>
      </c>
      <c r="J67" s="39">
        <f t="shared" si="2"/>
        <v>130.9</v>
      </c>
      <c r="K67" s="11"/>
      <c r="L67" s="40">
        <v>77.4</v>
      </c>
      <c r="M67" s="12">
        <v>20</v>
      </c>
    </row>
    <row r="68" spans="1:13" ht="85.5" customHeight="1">
      <c r="A68" s="61" t="s">
        <v>383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</sheetData>
  <mergeCells count="2">
    <mergeCell ref="A1:M1"/>
    <mergeCell ref="A68:M68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100">
      <selection activeCell="A112" sqref="A112:IV119"/>
    </sheetView>
  </sheetViews>
  <sheetFormatPr defaultColWidth="9.00390625" defaultRowHeight="14.25"/>
  <cols>
    <col min="1" max="1" width="6.125" style="3" customWidth="1"/>
    <col min="2" max="2" width="8.75390625" style="1" customWidth="1"/>
    <col min="3" max="3" width="5.25390625" style="1" customWidth="1"/>
    <col min="4" max="4" width="18.50390625" style="3" customWidth="1"/>
    <col min="5" max="5" width="7.375" style="3" customWidth="1"/>
    <col min="6" max="6" width="8.625" style="3" customWidth="1"/>
    <col min="7" max="7" width="11.75390625" style="27" customWidth="1"/>
    <col min="8" max="8" width="5.50390625" style="3" bestFit="1" customWidth="1"/>
    <col min="9" max="9" width="10.625" style="3" customWidth="1"/>
    <col min="10" max="10" width="5.50390625" style="2" bestFit="1" customWidth="1"/>
    <col min="11" max="11" width="4.75390625" style="4" customWidth="1"/>
    <col min="12" max="12" width="6.875" style="4" customWidth="1"/>
    <col min="13" max="13" width="9.00390625" style="1" customWidth="1"/>
    <col min="14" max="14" width="9.00390625" style="31" customWidth="1"/>
    <col min="15" max="16384" width="9.00390625" style="1" customWidth="1"/>
  </cols>
  <sheetData>
    <row r="1" spans="1:10" ht="66" customHeight="1">
      <c r="A1" s="57" t="s">
        <v>374</v>
      </c>
      <c r="B1" s="63"/>
      <c r="C1" s="63"/>
      <c r="D1" s="63"/>
      <c r="E1" s="63"/>
      <c r="F1" s="63"/>
      <c r="G1" s="63"/>
      <c r="H1" s="63"/>
      <c r="I1" s="63"/>
      <c r="J1" s="63"/>
    </row>
    <row r="2" spans="1:14" s="6" customFormat="1" ht="34.5" customHeight="1">
      <c r="A2" s="8" t="s">
        <v>373</v>
      </c>
      <c r="B2" s="7" t="s">
        <v>0</v>
      </c>
      <c r="C2" s="7" t="s">
        <v>4</v>
      </c>
      <c r="D2" s="8" t="s">
        <v>5</v>
      </c>
      <c r="E2" s="8" t="s">
        <v>8</v>
      </c>
      <c r="F2" s="8" t="s">
        <v>376</v>
      </c>
      <c r="G2" s="26" t="s">
        <v>375</v>
      </c>
      <c r="H2" s="8" t="s">
        <v>328</v>
      </c>
      <c r="I2" s="8" t="s">
        <v>329</v>
      </c>
      <c r="J2" s="9" t="s">
        <v>6</v>
      </c>
      <c r="K2" s="5"/>
      <c r="L2" s="5"/>
      <c r="N2" s="32"/>
    </row>
    <row r="3" spans="1:14" ht="16.5" customHeight="1">
      <c r="A3" s="11" t="s">
        <v>25</v>
      </c>
      <c r="B3" s="17" t="s">
        <v>191</v>
      </c>
      <c r="C3" s="17" t="s">
        <v>174</v>
      </c>
      <c r="D3" s="11" t="s">
        <v>324</v>
      </c>
      <c r="E3" s="11" t="s">
        <v>159</v>
      </c>
      <c r="F3" s="11" t="s">
        <v>338</v>
      </c>
      <c r="G3" s="27">
        <v>0</v>
      </c>
      <c r="H3" s="11"/>
      <c r="I3" s="22">
        <v>92.2</v>
      </c>
      <c r="J3" s="12">
        <v>1</v>
      </c>
      <c r="N3" s="33">
        <v>91.08</v>
      </c>
    </row>
    <row r="4" spans="1:14" ht="16.5" customHeight="1">
      <c r="A4" s="11" t="s">
        <v>113</v>
      </c>
      <c r="B4" s="17" t="s">
        <v>280</v>
      </c>
      <c r="C4" s="17" t="s">
        <v>174</v>
      </c>
      <c r="D4" s="11" t="s">
        <v>324</v>
      </c>
      <c r="E4" s="11" t="s">
        <v>165</v>
      </c>
      <c r="F4" s="16" t="s">
        <v>344</v>
      </c>
      <c r="G4" s="33">
        <v>91.08</v>
      </c>
      <c r="H4" s="11"/>
      <c r="I4" s="23"/>
      <c r="J4" s="12">
        <v>2</v>
      </c>
      <c r="N4" s="33">
        <v>89.2</v>
      </c>
    </row>
    <row r="5" spans="1:14" ht="16.5" customHeight="1">
      <c r="A5" s="11" t="s">
        <v>88</v>
      </c>
      <c r="B5" s="17" t="s">
        <v>255</v>
      </c>
      <c r="C5" s="17" t="s">
        <v>172</v>
      </c>
      <c r="D5" s="11" t="s">
        <v>324</v>
      </c>
      <c r="E5" s="11" t="s">
        <v>163</v>
      </c>
      <c r="F5" s="11" t="s">
        <v>348</v>
      </c>
      <c r="G5" s="33">
        <v>89.2</v>
      </c>
      <c r="H5" s="11"/>
      <c r="I5" s="11"/>
      <c r="J5" s="12">
        <v>3</v>
      </c>
      <c r="N5" s="31">
        <v>88.6</v>
      </c>
    </row>
    <row r="6" spans="1:14" ht="16.5" customHeight="1">
      <c r="A6" s="11" t="s">
        <v>21</v>
      </c>
      <c r="B6" s="17" t="s">
        <v>187</v>
      </c>
      <c r="C6" s="17" t="s">
        <v>172</v>
      </c>
      <c r="D6" s="11" t="s">
        <v>324</v>
      </c>
      <c r="E6" s="11" t="s">
        <v>159</v>
      </c>
      <c r="F6" s="11" t="s">
        <v>330</v>
      </c>
      <c r="G6" s="31">
        <v>88.6</v>
      </c>
      <c r="H6" s="11"/>
      <c r="I6" s="23"/>
      <c r="J6" s="12">
        <v>4</v>
      </c>
      <c r="N6" s="33">
        <v>88.22</v>
      </c>
    </row>
    <row r="7" spans="1:14" ht="16.5" customHeight="1">
      <c r="A7" s="11" t="s">
        <v>32</v>
      </c>
      <c r="B7" s="17" t="s">
        <v>198</v>
      </c>
      <c r="C7" s="17" t="s">
        <v>174</v>
      </c>
      <c r="D7" s="11" t="s">
        <v>324</v>
      </c>
      <c r="E7" s="11" t="s">
        <v>159</v>
      </c>
      <c r="F7" s="11" t="s">
        <v>346</v>
      </c>
      <c r="G7" s="33">
        <v>88.22</v>
      </c>
      <c r="H7" s="11"/>
      <c r="I7" s="11"/>
      <c r="J7" s="12">
        <v>5</v>
      </c>
      <c r="N7" s="33">
        <v>88.22</v>
      </c>
    </row>
    <row r="8" spans="1:14" ht="16.5" customHeight="1">
      <c r="A8" s="11" t="s">
        <v>94</v>
      </c>
      <c r="B8" s="17" t="s">
        <v>261</v>
      </c>
      <c r="C8" s="17" t="s">
        <v>174</v>
      </c>
      <c r="D8" s="11" t="s">
        <v>324</v>
      </c>
      <c r="E8" s="11" t="s">
        <v>163</v>
      </c>
      <c r="F8" s="16" t="s">
        <v>335</v>
      </c>
      <c r="G8" s="33">
        <v>88.22</v>
      </c>
      <c r="H8" s="11"/>
      <c r="I8" s="11"/>
      <c r="J8" s="12">
        <v>6</v>
      </c>
      <c r="N8" s="33">
        <v>87.9</v>
      </c>
    </row>
    <row r="9" spans="1:14" ht="16.5" customHeight="1">
      <c r="A9" s="11" t="s">
        <v>135</v>
      </c>
      <c r="B9" s="17" t="s">
        <v>302</v>
      </c>
      <c r="C9" s="17" t="s">
        <v>172</v>
      </c>
      <c r="D9" s="11" t="s">
        <v>324</v>
      </c>
      <c r="E9" s="11" t="s">
        <v>167</v>
      </c>
      <c r="F9" s="11" t="s">
        <v>347</v>
      </c>
      <c r="G9" s="33">
        <v>87.9</v>
      </c>
      <c r="H9" s="11"/>
      <c r="I9" s="11"/>
      <c r="J9" s="12">
        <v>7</v>
      </c>
      <c r="N9" s="33">
        <v>87.86</v>
      </c>
    </row>
    <row r="10" spans="1:14" ht="16.5" customHeight="1">
      <c r="A10" s="11" t="s">
        <v>85</v>
      </c>
      <c r="B10" s="17" t="s">
        <v>252</v>
      </c>
      <c r="C10" s="17" t="s">
        <v>172</v>
      </c>
      <c r="D10" s="11" t="s">
        <v>324</v>
      </c>
      <c r="E10" s="11" t="s">
        <v>163</v>
      </c>
      <c r="F10" s="11" t="s">
        <v>365</v>
      </c>
      <c r="G10" s="33">
        <v>87.86</v>
      </c>
      <c r="H10" s="11"/>
      <c r="I10" s="11"/>
      <c r="J10" s="12">
        <v>8</v>
      </c>
      <c r="N10" s="33">
        <v>87.7</v>
      </c>
    </row>
    <row r="11" spans="1:14" ht="16.5" customHeight="1">
      <c r="A11" s="11" t="s">
        <v>75</v>
      </c>
      <c r="B11" s="17" t="s">
        <v>242</v>
      </c>
      <c r="C11" s="17" t="s">
        <v>172</v>
      </c>
      <c r="D11" s="11" t="s">
        <v>324</v>
      </c>
      <c r="E11" s="11" t="s">
        <v>163</v>
      </c>
      <c r="F11" s="11" t="s">
        <v>337</v>
      </c>
      <c r="G11" s="33">
        <v>87.7</v>
      </c>
      <c r="H11" s="11"/>
      <c r="I11" s="11"/>
      <c r="J11" s="12">
        <v>9</v>
      </c>
      <c r="N11" s="33">
        <v>86.82</v>
      </c>
    </row>
    <row r="12" spans="1:14" ht="16.5" customHeight="1">
      <c r="A12" s="11" t="s">
        <v>110</v>
      </c>
      <c r="B12" s="17" t="s">
        <v>277</v>
      </c>
      <c r="C12" s="17" t="s">
        <v>174</v>
      </c>
      <c r="D12" s="11" t="s">
        <v>324</v>
      </c>
      <c r="E12" s="11" t="s">
        <v>165</v>
      </c>
      <c r="F12" s="11" t="s">
        <v>370</v>
      </c>
      <c r="G12" s="33">
        <v>86.82</v>
      </c>
      <c r="H12" s="11"/>
      <c r="I12" s="11"/>
      <c r="J12" s="12">
        <v>10</v>
      </c>
      <c r="N12" s="33">
        <v>86.7</v>
      </c>
    </row>
    <row r="13" spans="1:14" ht="16.5" customHeight="1">
      <c r="A13" s="11" t="s">
        <v>95</v>
      </c>
      <c r="B13" s="17" t="s">
        <v>262</v>
      </c>
      <c r="C13" s="17" t="s">
        <v>172</v>
      </c>
      <c r="D13" s="11" t="s">
        <v>324</v>
      </c>
      <c r="E13" s="11" t="s">
        <v>163</v>
      </c>
      <c r="F13" s="11" t="s">
        <v>357</v>
      </c>
      <c r="G13" s="33">
        <v>86.7</v>
      </c>
      <c r="H13" s="11"/>
      <c r="I13" s="11"/>
      <c r="J13" s="12">
        <v>11</v>
      </c>
      <c r="N13" s="33">
        <v>86.64</v>
      </c>
    </row>
    <row r="14" spans="1:14" s="13" customFormat="1" ht="16.5" customHeight="1">
      <c r="A14" s="11" t="s">
        <v>37</v>
      </c>
      <c r="B14" s="17" t="s">
        <v>204</v>
      </c>
      <c r="C14" s="17" t="s">
        <v>174</v>
      </c>
      <c r="D14" s="11" t="s">
        <v>324</v>
      </c>
      <c r="E14" s="11" t="s">
        <v>162</v>
      </c>
      <c r="F14" s="11" t="s">
        <v>332</v>
      </c>
      <c r="G14" s="33">
        <v>86.64</v>
      </c>
      <c r="H14" s="11"/>
      <c r="I14" s="11"/>
      <c r="J14" s="12">
        <v>12</v>
      </c>
      <c r="N14" s="29">
        <v>86.6</v>
      </c>
    </row>
    <row r="15" spans="1:14" ht="16.5" customHeight="1">
      <c r="A15" s="11" t="s">
        <v>115</v>
      </c>
      <c r="B15" s="17" t="s">
        <v>282</v>
      </c>
      <c r="C15" s="17" t="s">
        <v>172</v>
      </c>
      <c r="D15" s="11" t="s">
        <v>324</v>
      </c>
      <c r="E15" s="11" t="s">
        <v>165</v>
      </c>
      <c r="F15" s="11" t="s">
        <v>361</v>
      </c>
      <c r="G15" s="29">
        <v>86.6</v>
      </c>
      <c r="H15" s="11"/>
      <c r="I15" s="11"/>
      <c r="J15" s="12">
        <v>13</v>
      </c>
      <c r="N15" s="31">
        <v>86</v>
      </c>
    </row>
    <row r="16" spans="1:14" ht="16.5" customHeight="1">
      <c r="A16" s="11" t="s">
        <v>49</v>
      </c>
      <c r="B16" s="17" t="s">
        <v>216</v>
      </c>
      <c r="C16" s="17" t="s">
        <v>172</v>
      </c>
      <c r="D16" s="11" t="s">
        <v>324</v>
      </c>
      <c r="E16" s="11" t="s">
        <v>161</v>
      </c>
      <c r="F16" s="11" t="s">
        <v>345</v>
      </c>
      <c r="G16" s="31">
        <v>86</v>
      </c>
      <c r="H16" s="11"/>
      <c r="I16" s="11"/>
      <c r="J16" s="12">
        <v>14</v>
      </c>
      <c r="N16" s="31">
        <v>85.9</v>
      </c>
    </row>
    <row r="17" spans="1:14" ht="16.5" customHeight="1">
      <c r="A17" s="11" t="s">
        <v>68</v>
      </c>
      <c r="B17" s="17" t="s">
        <v>235</v>
      </c>
      <c r="C17" s="17" t="s">
        <v>172</v>
      </c>
      <c r="D17" s="11" t="s">
        <v>324</v>
      </c>
      <c r="E17" s="11" t="s">
        <v>164</v>
      </c>
      <c r="F17" s="11" t="s">
        <v>364</v>
      </c>
      <c r="G17" s="31">
        <v>85.9</v>
      </c>
      <c r="H17" s="11"/>
      <c r="I17" s="11"/>
      <c r="J17" s="12">
        <v>15</v>
      </c>
      <c r="N17" s="31">
        <v>85.9</v>
      </c>
    </row>
    <row r="18" spans="1:14" ht="16.5" customHeight="1">
      <c r="A18" s="11" t="s">
        <v>12</v>
      </c>
      <c r="B18" s="17" t="s">
        <v>178</v>
      </c>
      <c r="C18" s="17" t="s">
        <v>172</v>
      </c>
      <c r="D18" s="11" t="s">
        <v>324</v>
      </c>
      <c r="E18" s="11" t="s">
        <v>159</v>
      </c>
      <c r="F18" s="11" t="s">
        <v>334</v>
      </c>
      <c r="G18" s="31">
        <v>85.9</v>
      </c>
      <c r="H18" s="11"/>
      <c r="I18" s="11"/>
      <c r="J18" s="12">
        <v>16</v>
      </c>
      <c r="N18" s="31">
        <v>85.9</v>
      </c>
    </row>
    <row r="19" spans="1:14" ht="16.5" customHeight="1">
      <c r="A19" s="11" t="s">
        <v>76</v>
      </c>
      <c r="B19" s="17" t="s">
        <v>243</v>
      </c>
      <c r="C19" s="17" t="s">
        <v>174</v>
      </c>
      <c r="D19" s="11" t="s">
        <v>324</v>
      </c>
      <c r="E19" s="11" t="s">
        <v>163</v>
      </c>
      <c r="F19" s="11" t="s">
        <v>330</v>
      </c>
      <c r="G19" s="31">
        <v>85.9</v>
      </c>
      <c r="H19" s="11"/>
      <c r="I19" s="11"/>
      <c r="J19" s="12">
        <v>17</v>
      </c>
      <c r="N19" s="31">
        <v>85.8</v>
      </c>
    </row>
    <row r="20" spans="1:14" ht="16.5" customHeight="1">
      <c r="A20" s="11" t="s">
        <v>104</v>
      </c>
      <c r="B20" s="17" t="s">
        <v>271</v>
      </c>
      <c r="C20" s="17" t="s">
        <v>174</v>
      </c>
      <c r="D20" s="11" t="s">
        <v>324</v>
      </c>
      <c r="E20" s="11" t="s">
        <v>165</v>
      </c>
      <c r="F20" s="11" t="s">
        <v>366</v>
      </c>
      <c r="G20" s="31">
        <v>85.8</v>
      </c>
      <c r="H20" s="11"/>
      <c r="I20" s="11"/>
      <c r="J20" s="12">
        <v>18</v>
      </c>
      <c r="N20" s="33">
        <v>85.78</v>
      </c>
    </row>
    <row r="21" spans="1:14" ht="16.5" customHeight="1">
      <c r="A21" s="11" t="s">
        <v>9</v>
      </c>
      <c r="B21" s="17" t="s">
        <v>175</v>
      </c>
      <c r="C21" s="17" t="s">
        <v>172</v>
      </c>
      <c r="D21" s="11" t="s">
        <v>324</v>
      </c>
      <c r="E21" s="11" t="s">
        <v>160</v>
      </c>
      <c r="F21" s="11" t="s">
        <v>332</v>
      </c>
      <c r="G21" s="33">
        <v>85.78</v>
      </c>
      <c r="H21" s="11"/>
      <c r="I21" s="11"/>
      <c r="J21" s="12">
        <v>19</v>
      </c>
      <c r="N21" s="33">
        <v>85.76</v>
      </c>
    </row>
    <row r="22" spans="1:14" ht="16.5" customHeight="1">
      <c r="A22" s="11" t="s">
        <v>44</v>
      </c>
      <c r="B22" s="17" t="s">
        <v>211</v>
      </c>
      <c r="C22" s="17" t="s">
        <v>174</v>
      </c>
      <c r="D22" s="11" t="s">
        <v>324</v>
      </c>
      <c r="E22" s="11" t="s">
        <v>161</v>
      </c>
      <c r="F22" s="11" t="s">
        <v>331</v>
      </c>
      <c r="G22" s="33">
        <v>85.76</v>
      </c>
      <c r="H22" s="11"/>
      <c r="I22" s="11"/>
      <c r="J22" s="12">
        <v>20</v>
      </c>
      <c r="N22" s="33">
        <v>85.76</v>
      </c>
    </row>
    <row r="23" spans="1:14" ht="16.5" customHeight="1">
      <c r="A23" s="11" t="s">
        <v>54</v>
      </c>
      <c r="B23" s="17" t="s">
        <v>221</v>
      </c>
      <c r="C23" s="17" t="s">
        <v>174</v>
      </c>
      <c r="D23" s="11" t="s">
        <v>324</v>
      </c>
      <c r="E23" s="11" t="s">
        <v>161</v>
      </c>
      <c r="F23" s="11" t="s">
        <v>346</v>
      </c>
      <c r="G23" s="33">
        <v>85.76</v>
      </c>
      <c r="H23" s="11"/>
      <c r="I23" s="11"/>
      <c r="J23" s="12">
        <v>21</v>
      </c>
      <c r="N23" s="31">
        <v>85.7</v>
      </c>
    </row>
    <row r="24" spans="1:14" s="13" customFormat="1" ht="16.5" customHeight="1">
      <c r="A24" s="11" t="s">
        <v>14</v>
      </c>
      <c r="B24" s="17" t="s">
        <v>180</v>
      </c>
      <c r="C24" s="17" t="s">
        <v>172</v>
      </c>
      <c r="D24" s="11" t="s">
        <v>324</v>
      </c>
      <c r="E24" s="11" t="s">
        <v>159</v>
      </c>
      <c r="F24" s="11" t="s">
        <v>336</v>
      </c>
      <c r="G24" s="31">
        <v>85.7</v>
      </c>
      <c r="H24" s="11"/>
      <c r="I24" s="11"/>
      <c r="J24" s="12">
        <v>22</v>
      </c>
      <c r="N24" s="30">
        <v>85.62</v>
      </c>
    </row>
    <row r="25" spans="1:14" ht="16.5" customHeight="1">
      <c r="A25" s="11" t="s">
        <v>67</v>
      </c>
      <c r="B25" s="17" t="s">
        <v>234</v>
      </c>
      <c r="C25" s="17" t="s">
        <v>174</v>
      </c>
      <c r="D25" s="11" t="s">
        <v>324</v>
      </c>
      <c r="E25" s="11" t="s">
        <v>164</v>
      </c>
      <c r="F25" s="11" t="s">
        <v>350</v>
      </c>
      <c r="G25" s="30">
        <v>85.62</v>
      </c>
      <c r="H25" s="11"/>
      <c r="I25" s="11"/>
      <c r="J25" s="12">
        <v>23</v>
      </c>
      <c r="N25" s="31">
        <v>85.5</v>
      </c>
    </row>
    <row r="26" spans="1:14" ht="16.5" customHeight="1">
      <c r="A26" s="11" t="s">
        <v>24</v>
      </c>
      <c r="B26" s="17" t="s">
        <v>190</v>
      </c>
      <c r="C26" s="17" t="s">
        <v>172</v>
      </c>
      <c r="D26" s="11" t="s">
        <v>324</v>
      </c>
      <c r="E26" s="11" t="s">
        <v>159</v>
      </c>
      <c r="F26" s="11" t="s">
        <v>341</v>
      </c>
      <c r="G26" s="31">
        <v>85.5</v>
      </c>
      <c r="H26" s="11"/>
      <c r="I26" s="11"/>
      <c r="J26" s="12">
        <v>24</v>
      </c>
      <c r="N26" s="31">
        <v>85.4</v>
      </c>
    </row>
    <row r="27" spans="1:14" ht="16.5" customHeight="1">
      <c r="A27" s="11" t="s">
        <v>82</v>
      </c>
      <c r="B27" s="17" t="s">
        <v>249</v>
      </c>
      <c r="C27" s="17" t="s">
        <v>172</v>
      </c>
      <c r="D27" s="11" t="s">
        <v>324</v>
      </c>
      <c r="E27" s="11" t="s">
        <v>163</v>
      </c>
      <c r="F27" s="11" t="s">
        <v>365</v>
      </c>
      <c r="G27" s="31">
        <v>85.4</v>
      </c>
      <c r="H27" s="11"/>
      <c r="I27" s="11"/>
      <c r="J27" s="12">
        <v>25</v>
      </c>
      <c r="N27" s="33">
        <v>85.34</v>
      </c>
    </row>
    <row r="28" spans="1:14" ht="16.5" customHeight="1">
      <c r="A28" s="11" t="s">
        <v>64</v>
      </c>
      <c r="B28" s="17" t="s">
        <v>231</v>
      </c>
      <c r="C28" s="17" t="s">
        <v>174</v>
      </c>
      <c r="D28" s="11" t="s">
        <v>324</v>
      </c>
      <c r="E28" s="11" t="s">
        <v>161</v>
      </c>
      <c r="F28" s="11" t="s">
        <v>362</v>
      </c>
      <c r="G28" s="33">
        <v>85.34</v>
      </c>
      <c r="H28" s="11"/>
      <c r="I28" s="11"/>
      <c r="J28" s="12">
        <v>26</v>
      </c>
      <c r="N28" s="33">
        <v>85.3</v>
      </c>
    </row>
    <row r="29" spans="1:14" ht="16.5" customHeight="1">
      <c r="A29" s="11" t="s">
        <v>63</v>
      </c>
      <c r="B29" s="17" t="s">
        <v>230</v>
      </c>
      <c r="C29" s="17" t="s">
        <v>174</v>
      </c>
      <c r="D29" s="11" t="s">
        <v>324</v>
      </c>
      <c r="E29" s="11" t="s">
        <v>161</v>
      </c>
      <c r="F29" s="11" t="s">
        <v>361</v>
      </c>
      <c r="G29" s="33">
        <v>85.3</v>
      </c>
      <c r="H29" s="11"/>
      <c r="I29" s="11"/>
      <c r="J29" s="12">
        <v>27</v>
      </c>
      <c r="N29" s="33">
        <v>85.28</v>
      </c>
    </row>
    <row r="30" spans="1:14" ht="16.5" customHeight="1">
      <c r="A30" s="11" t="s">
        <v>13</v>
      </c>
      <c r="B30" s="17" t="s">
        <v>179</v>
      </c>
      <c r="C30" s="17" t="s">
        <v>174</v>
      </c>
      <c r="D30" s="11" t="s">
        <v>324</v>
      </c>
      <c r="E30" s="11" t="s">
        <v>159</v>
      </c>
      <c r="F30" s="11" t="s">
        <v>335</v>
      </c>
      <c r="G30" s="33">
        <v>85.28</v>
      </c>
      <c r="H30" s="11"/>
      <c r="I30" s="11"/>
      <c r="J30" s="12">
        <v>28</v>
      </c>
      <c r="N30" s="33">
        <v>85.22</v>
      </c>
    </row>
    <row r="31" spans="1:14" ht="16.5" customHeight="1">
      <c r="A31" s="11" t="s">
        <v>62</v>
      </c>
      <c r="B31" s="17" t="s">
        <v>229</v>
      </c>
      <c r="C31" s="17" t="s">
        <v>174</v>
      </c>
      <c r="D31" s="11" t="s">
        <v>324</v>
      </c>
      <c r="E31" s="11" t="s">
        <v>161</v>
      </c>
      <c r="F31" s="11" t="s">
        <v>360</v>
      </c>
      <c r="G31" s="33">
        <v>85.22</v>
      </c>
      <c r="H31" s="11"/>
      <c r="I31" s="11"/>
      <c r="J31" s="12">
        <v>29</v>
      </c>
      <c r="N31" s="31">
        <v>85.2</v>
      </c>
    </row>
    <row r="32" spans="1:14" ht="16.5" customHeight="1">
      <c r="A32" s="11" t="s">
        <v>102</v>
      </c>
      <c r="B32" s="17" t="s">
        <v>269</v>
      </c>
      <c r="C32" s="17" t="s">
        <v>172</v>
      </c>
      <c r="D32" s="11" t="s">
        <v>324</v>
      </c>
      <c r="E32" s="11" t="s">
        <v>165</v>
      </c>
      <c r="F32" s="11" t="s">
        <v>346</v>
      </c>
      <c r="G32" s="31">
        <v>85.2</v>
      </c>
      <c r="H32" s="11"/>
      <c r="I32" s="11"/>
      <c r="J32" s="12">
        <v>30</v>
      </c>
      <c r="N32" s="31">
        <v>85.1</v>
      </c>
    </row>
    <row r="33" spans="1:14" ht="16.5" customHeight="1">
      <c r="A33" s="11" t="s">
        <v>60</v>
      </c>
      <c r="B33" s="17" t="s">
        <v>227</v>
      </c>
      <c r="C33" s="17" t="s">
        <v>172</v>
      </c>
      <c r="D33" s="11" t="s">
        <v>324</v>
      </c>
      <c r="E33" s="11" t="s">
        <v>161</v>
      </c>
      <c r="F33" s="11" t="s">
        <v>343</v>
      </c>
      <c r="G33" s="31">
        <v>85.1</v>
      </c>
      <c r="H33" s="11"/>
      <c r="I33" s="11"/>
      <c r="J33" s="12">
        <v>31</v>
      </c>
      <c r="N33" s="31">
        <v>85.06</v>
      </c>
    </row>
    <row r="34" spans="1:14" ht="16.5" customHeight="1">
      <c r="A34" s="11" t="s">
        <v>26</v>
      </c>
      <c r="B34" s="17" t="s">
        <v>192</v>
      </c>
      <c r="C34" s="17" t="s">
        <v>174</v>
      </c>
      <c r="D34" s="11" t="s">
        <v>324</v>
      </c>
      <c r="E34" s="11" t="s">
        <v>159</v>
      </c>
      <c r="F34" s="11" t="s">
        <v>342</v>
      </c>
      <c r="G34" s="31">
        <v>85.06</v>
      </c>
      <c r="H34" s="11"/>
      <c r="I34" s="11"/>
      <c r="J34" s="12">
        <v>32</v>
      </c>
      <c r="N34" s="33">
        <v>85</v>
      </c>
    </row>
    <row r="35" spans="1:14" ht="16.5" customHeight="1">
      <c r="A35" s="11" t="s">
        <v>130</v>
      </c>
      <c r="B35" s="17" t="s">
        <v>297</v>
      </c>
      <c r="C35" s="17" t="s">
        <v>172</v>
      </c>
      <c r="D35" s="11" t="s">
        <v>324</v>
      </c>
      <c r="E35" s="16" t="s">
        <v>167</v>
      </c>
      <c r="F35" s="11" t="s">
        <v>354</v>
      </c>
      <c r="G35" s="33">
        <v>85</v>
      </c>
      <c r="H35" s="11"/>
      <c r="I35" s="11"/>
      <c r="J35" s="12">
        <v>33</v>
      </c>
      <c r="N35" s="31">
        <v>85</v>
      </c>
    </row>
    <row r="36" spans="1:14" ht="16.5" customHeight="1">
      <c r="A36" s="11" t="s">
        <v>70</v>
      </c>
      <c r="B36" s="17" t="s">
        <v>237</v>
      </c>
      <c r="C36" s="17" t="s">
        <v>174</v>
      </c>
      <c r="D36" s="11" t="s">
        <v>324</v>
      </c>
      <c r="E36" s="11" t="s">
        <v>163</v>
      </c>
      <c r="F36" s="11" t="s">
        <v>365</v>
      </c>
      <c r="G36" s="31">
        <v>85</v>
      </c>
      <c r="H36" s="11"/>
      <c r="I36" s="11"/>
      <c r="J36" s="12">
        <v>34</v>
      </c>
      <c r="N36" s="33">
        <v>84.94</v>
      </c>
    </row>
    <row r="37" spans="1:14" ht="16.5" customHeight="1">
      <c r="A37" s="11" t="s">
        <v>123</v>
      </c>
      <c r="B37" s="17" t="s">
        <v>290</v>
      </c>
      <c r="C37" s="17" t="s">
        <v>174</v>
      </c>
      <c r="D37" s="11" t="s">
        <v>324</v>
      </c>
      <c r="E37" s="11" t="s">
        <v>165</v>
      </c>
      <c r="F37" s="11" t="s">
        <v>330</v>
      </c>
      <c r="G37" s="33">
        <v>84.94</v>
      </c>
      <c r="H37" s="11"/>
      <c r="I37" s="11"/>
      <c r="J37" s="12">
        <v>35</v>
      </c>
      <c r="N37" s="31">
        <v>84.8</v>
      </c>
    </row>
    <row r="38" spans="1:14" ht="16.5" customHeight="1">
      <c r="A38" s="11" t="s">
        <v>23</v>
      </c>
      <c r="B38" s="17" t="s">
        <v>189</v>
      </c>
      <c r="C38" s="17" t="s">
        <v>174</v>
      </c>
      <c r="D38" s="11" t="s">
        <v>324</v>
      </c>
      <c r="E38" s="11" t="s">
        <v>159</v>
      </c>
      <c r="F38" s="11" t="s">
        <v>341</v>
      </c>
      <c r="G38" s="31">
        <v>84.8</v>
      </c>
      <c r="H38" s="11"/>
      <c r="I38" s="11"/>
      <c r="J38" s="12">
        <v>36</v>
      </c>
      <c r="N38" s="31">
        <v>84.8</v>
      </c>
    </row>
    <row r="39" spans="1:14" s="15" customFormat="1" ht="16.5" customHeight="1">
      <c r="A39" s="11" t="s">
        <v>83</v>
      </c>
      <c r="B39" s="17" t="s">
        <v>250</v>
      </c>
      <c r="C39" s="17" t="s">
        <v>174</v>
      </c>
      <c r="D39" s="11" t="s">
        <v>324</v>
      </c>
      <c r="E39" s="11" t="s">
        <v>163</v>
      </c>
      <c r="F39" s="11" t="s">
        <v>349</v>
      </c>
      <c r="G39" s="31">
        <v>84.8</v>
      </c>
      <c r="H39" s="11"/>
      <c r="I39" s="11"/>
      <c r="J39" s="12">
        <v>37</v>
      </c>
      <c r="K39" s="14"/>
      <c r="L39" s="14"/>
      <c r="N39" s="34">
        <v>84.8</v>
      </c>
    </row>
    <row r="40" spans="1:14" s="13" customFormat="1" ht="16.5" customHeight="1">
      <c r="A40" s="11" t="s">
        <v>111</v>
      </c>
      <c r="B40" s="17" t="s">
        <v>278</v>
      </c>
      <c r="C40" s="17" t="s">
        <v>174</v>
      </c>
      <c r="D40" s="11" t="s">
        <v>324</v>
      </c>
      <c r="E40" s="11" t="s">
        <v>165</v>
      </c>
      <c r="F40" s="11" t="s">
        <v>343</v>
      </c>
      <c r="G40" s="34">
        <v>84.8</v>
      </c>
      <c r="H40" s="11"/>
      <c r="I40" s="11"/>
      <c r="J40" s="12">
        <v>38</v>
      </c>
      <c r="N40" s="29">
        <v>84.7</v>
      </c>
    </row>
    <row r="41" spans="1:14" ht="16.5" customHeight="1">
      <c r="A41" s="11" t="s">
        <v>20</v>
      </c>
      <c r="B41" s="17" t="s">
        <v>186</v>
      </c>
      <c r="C41" s="17" t="s">
        <v>172</v>
      </c>
      <c r="D41" s="11" t="s">
        <v>324</v>
      </c>
      <c r="E41" s="11" t="s">
        <v>159</v>
      </c>
      <c r="F41" s="11" t="s">
        <v>339</v>
      </c>
      <c r="G41" s="29">
        <v>84.7</v>
      </c>
      <c r="H41" s="11"/>
      <c r="I41" s="11"/>
      <c r="J41" s="12">
        <v>39</v>
      </c>
      <c r="N41" s="31">
        <v>84.7</v>
      </c>
    </row>
    <row r="42" spans="1:14" ht="16.5" customHeight="1">
      <c r="A42" s="11" t="s">
        <v>77</v>
      </c>
      <c r="B42" s="17" t="s">
        <v>244</v>
      </c>
      <c r="C42" s="17" t="s">
        <v>172</v>
      </c>
      <c r="D42" s="11" t="s">
        <v>324</v>
      </c>
      <c r="E42" s="11" t="s">
        <v>163</v>
      </c>
      <c r="F42" s="11" t="s">
        <v>351</v>
      </c>
      <c r="G42" s="31">
        <v>84.7</v>
      </c>
      <c r="H42" s="11"/>
      <c r="I42" s="11"/>
      <c r="J42" s="12">
        <v>40</v>
      </c>
      <c r="N42" s="33">
        <v>84.68</v>
      </c>
    </row>
    <row r="43" spans="1:14" ht="16.5" customHeight="1">
      <c r="A43" s="11" t="s">
        <v>98</v>
      </c>
      <c r="B43" s="17" t="s">
        <v>265</v>
      </c>
      <c r="C43" s="17" t="s">
        <v>174</v>
      </c>
      <c r="D43" s="11" t="s">
        <v>324</v>
      </c>
      <c r="E43" s="11" t="s">
        <v>166</v>
      </c>
      <c r="F43" s="16" t="s">
        <v>369</v>
      </c>
      <c r="G43" s="33">
        <v>84.68</v>
      </c>
      <c r="H43" s="11"/>
      <c r="I43" s="11"/>
      <c r="J43" s="12">
        <v>41</v>
      </c>
      <c r="N43" s="31">
        <v>84.6</v>
      </c>
    </row>
    <row r="44" spans="1:14" s="13" customFormat="1" ht="16.5" customHeight="1">
      <c r="A44" s="11" t="s">
        <v>112</v>
      </c>
      <c r="B44" s="17" t="s">
        <v>279</v>
      </c>
      <c r="C44" s="17" t="s">
        <v>174</v>
      </c>
      <c r="D44" s="11" t="s">
        <v>324</v>
      </c>
      <c r="E44" s="11" t="s">
        <v>165</v>
      </c>
      <c r="F44" s="16" t="s">
        <v>348</v>
      </c>
      <c r="G44" s="31">
        <v>84.6</v>
      </c>
      <c r="H44" s="11"/>
      <c r="I44" s="11"/>
      <c r="J44" s="12">
        <v>42</v>
      </c>
      <c r="N44" s="29">
        <v>84.6</v>
      </c>
    </row>
    <row r="45" spans="1:14" ht="16.5" customHeight="1">
      <c r="A45" s="11" t="s">
        <v>7</v>
      </c>
      <c r="B45" s="17" t="s">
        <v>171</v>
      </c>
      <c r="C45" s="17" t="s">
        <v>172</v>
      </c>
      <c r="D45" s="11" t="s">
        <v>324</v>
      </c>
      <c r="E45" s="11" t="s">
        <v>160</v>
      </c>
      <c r="F45" s="11" t="s">
        <v>330</v>
      </c>
      <c r="G45" s="29">
        <v>84.6</v>
      </c>
      <c r="H45" s="11"/>
      <c r="I45" s="21"/>
      <c r="J45" s="12">
        <v>43</v>
      </c>
      <c r="N45" s="31">
        <v>84.5</v>
      </c>
    </row>
    <row r="46" spans="1:14" ht="16.5" customHeight="1">
      <c r="A46" s="11" t="s">
        <v>72</v>
      </c>
      <c r="B46" s="17" t="s">
        <v>239</v>
      </c>
      <c r="C46" s="17" t="s">
        <v>174</v>
      </c>
      <c r="D46" s="11" t="s">
        <v>324</v>
      </c>
      <c r="E46" s="11" t="s">
        <v>163</v>
      </c>
      <c r="F46" s="11" t="s">
        <v>347</v>
      </c>
      <c r="G46" s="31">
        <v>84.5</v>
      </c>
      <c r="H46" s="11"/>
      <c r="I46" s="11"/>
      <c r="J46" s="12">
        <v>44</v>
      </c>
      <c r="N46" s="33">
        <v>84.42</v>
      </c>
    </row>
    <row r="47" spans="1:14" ht="16.5" customHeight="1">
      <c r="A47" s="11" t="s">
        <v>42</v>
      </c>
      <c r="B47" s="17" t="s">
        <v>209</v>
      </c>
      <c r="C47" s="17" t="s">
        <v>172</v>
      </c>
      <c r="D47" s="11" t="s">
        <v>324</v>
      </c>
      <c r="E47" s="11" t="s">
        <v>161</v>
      </c>
      <c r="F47" s="11" t="s">
        <v>352</v>
      </c>
      <c r="G47" s="33">
        <v>84.42</v>
      </c>
      <c r="H47" s="11"/>
      <c r="I47" s="11"/>
      <c r="J47" s="12">
        <v>45</v>
      </c>
      <c r="N47" s="31">
        <v>84.4</v>
      </c>
    </row>
    <row r="48" spans="1:14" ht="16.5" customHeight="1">
      <c r="A48" s="11" t="s">
        <v>97</v>
      </c>
      <c r="B48" s="17" t="s">
        <v>264</v>
      </c>
      <c r="C48" s="17" t="s">
        <v>174</v>
      </c>
      <c r="D48" s="11" t="s">
        <v>324</v>
      </c>
      <c r="E48" s="11" t="s">
        <v>166</v>
      </c>
      <c r="F48" s="11" t="s">
        <v>368</v>
      </c>
      <c r="G48" s="31">
        <v>84.4</v>
      </c>
      <c r="H48" s="11"/>
      <c r="I48" s="11"/>
      <c r="J48" s="12">
        <v>46</v>
      </c>
      <c r="N48" s="33">
        <v>84.38</v>
      </c>
    </row>
    <row r="49" spans="1:14" ht="16.5" customHeight="1">
      <c r="A49" s="11" t="s">
        <v>29</v>
      </c>
      <c r="B49" s="17" t="s">
        <v>195</v>
      </c>
      <c r="C49" s="17" t="s">
        <v>172</v>
      </c>
      <c r="D49" s="11" t="s">
        <v>324</v>
      </c>
      <c r="E49" s="11" t="s">
        <v>159</v>
      </c>
      <c r="F49" s="11" t="s">
        <v>344</v>
      </c>
      <c r="G49" s="33">
        <v>84.38</v>
      </c>
      <c r="H49" s="11"/>
      <c r="I49" s="11"/>
      <c r="J49" s="12">
        <v>47</v>
      </c>
      <c r="N49" s="31">
        <v>84.3</v>
      </c>
    </row>
    <row r="50" spans="1:14" ht="16.5" customHeight="1">
      <c r="A50" s="11" t="s">
        <v>78</v>
      </c>
      <c r="B50" s="17" t="s">
        <v>245</v>
      </c>
      <c r="C50" s="17" t="s">
        <v>172</v>
      </c>
      <c r="D50" s="11" t="s">
        <v>324</v>
      </c>
      <c r="E50" s="11" t="s">
        <v>163</v>
      </c>
      <c r="F50" s="11" t="s">
        <v>362</v>
      </c>
      <c r="G50" s="31">
        <v>84.3</v>
      </c>
      <c r="H50" s="11"/>
      <c r="I50" s="11"/>
      <c r="J50" s="12">
        <v>48</v>
      </c>
      <c r="N50" s="33">
        <v>84.26</v>
      </c>
    </row>
    <row r="51" spans="1:14" ht="16.5" customHeight="1">
      <c r="A51" s="11" t="s">
        <v>84</v>
      </c>
      <c r="B51" s="17" t="s">
        <v>251</v>
      </c>
      <c r="C51" s="17" t="s">
        <v>174</v>
      </c>
      <c r="D51" s="11" t="s">
        <v>324</v>
      </c>
      <c r="E51" s="11" t="s">
        <v>163</v>
      </c>
      <c r="F51" s="11" t="s">
        <v>330</v>
      </c>
      <c r="G51" s="33">
        <v>84.26</v>
      </c>
      <c r="H51" s="11"/>
      <c r="I51" s="11"/>
      <c r="J51" s="12">
        <v>49</v>
      </c>
      <c r="N51" s="31">
        <v>84.2</v>
      </c>
    </row>
    <row r="52" spans="1:14" ht="16.5" customHeight="1">
      <c r="A52" s="11" t="s">
        <v>51</v>
      </c>
      <c r="B52" s="17" t="s">
        <v>218</v>
      </c>
      <c r="C52" s="17" t="s">
        <v>172</v>
      </c>
      <c r="D52" s="11" t="s">
        <v>324</v>
      </c>
      <c r="E52" s="11" t="s">
        <v>161</v>
      </c>
      <c r="F52" s="11" t="s">
        <v>331</v>
      </c>
      <c r="G52" s="31">
        <v>84.2</v>
      </c>
      <c r="H52" s="11"/>
      <c r="I52" s="11"/>
      <c r="J52" s="12">
        <v>50</v>
      </c>
      <c r="N52" s="31">
        <v>84.2</v>
      </c>
    </row>
    <row r="53" spans="1:14" ht="16.5" customHeight="1">
      <c r="A53" s="11" t="s">
        <v>18</v>
      </c>
      <c r="B53" s="17" t="s">
        <v>184</v>
      </c>
      <c r="C53" s="17" t="s">
        <v>174</v>
      </c>
      <c r="D53" s="11" t="s">
        <v>324</v>
      </c>
      <c r="E53" s="11" t="s">
        <v>159</v>
      </c>
      <c r="F53" s="11" t="s">
        <v>338</v>
      </c>
      <c r="G53" s="31">
        <v>84.2</v>
      </c>
      <c r="H53" s="11"/>
      <c r="I53" s="11"/>
      <c r="J53" s="12">
        <v>51</v>
      </c>
      <c r="N53" s="33">
        <v>84.1</v>
      </c>
    </row>
    <row r="54" spans="1:14" s="13" customFormat="1" ht="16.5" customHeight="1">
      <c r="A54" s="11" t="s">
        <v>35</v>
      </c>
      <c r="B54" s="17" t="s">
        <v>202</v>
      </c>
      <c r="C54" s="17" t="s">
        <v>174</v>
      </c>
      <c r="D54" s="11" t="s">
        <v>324</v>
      </c>
      <c r="E54" s="11" t="s">
        <v>159</v>
      </c>
      <c r="F54" s="11" t="s">
        <v>348</v>
      </c>
      <c r="G54" s="33">
        <v>84.1</v>
      </c>
      <c r="H54" s="11"/>
      <c r="I54" s="11"/>
      <c r="J54" s="12">
        <v>52</v>
      </c>
      <c r="N54" s="30">
        <v>84.08</v>
      </c>
    </row>
    <row r="55" spans="1:14" ht="16.5" customHeight="1">
      <c r="A55" s="11" t="s">
        <v>50</v>
      </c>
      <c r="B55" s="17" t="s">
        <v>217</v>
      </c>
      <c r="C55" s="17" t="s">
        <v>174</v>
      </c>
      <c r="D55" s="11" t="s">
        <v>324</v>
      </c>
      <c r="E55" s="11" t="s">
        <v>161</v>
      </c>
      <c r="F55" s="11" t="s">
        <v>356</v>
      </c>
      <c r="G55" s="30">
        <v>84.08</v>
      </c>
      <c r="H55" s="11"/>
      <c r="I55" s="11"/>
      <c r="J55" s="12">
        <v>53</v>
      </c>
      <c r="N55" s="33">
        <v>84.06</v>
      </c>
    </row>
    <row r="56" spans="1:14" ht="16.5" customHeight="1">
      <c r="A56" s="11" t="s">
        <v>33</v>
      </c>
      <c r="B56" s="17" t="s">
        <v>199</v>
      </c>
      <c r="C56" s="17" t="s">
        <v>200</v>
      </c>
      <c r="D56" s="11" t="s">
        <v>324</v>
      </c>
      <c r="E56" s="11" t="s">
        <v>159</v>
      </c>
      <c r="F56" s="11" t="s">
        <v>347</v>
      </c>
      <c r="G56" s="33">
        <v>84.06</v>
      </c>
      <c r="H56" s="11"/>
      <c r="I56" s="11"/>
      <c r="J56" s="12">
        <v>54</v>
      </c>
      <c r="N56" s="33">
        <v>84.06</v>
      </c>
    </row>
    <row r="57" spans="1:14" ht="16.5" customHeight="1">
      <c r="A57" s="11" t="s">
        <v>56</v>
      </c>
      <c r="B57" s="17" t="s">
        <v>223</v>
      </c>
      <c r="C57" s="17" t="s">
        <v>172</v>
      </c>
      <c r="D57" s="11" t="s">
        <v>324</v>
      </c>
      <c r="E57" s="11" t="s">
        <v>161</v>
      </c>
      <c r="F57" s="11" t="s">
        <v>343</v>
      </c>
      <c r="G57" s="33">
        <v>84.06</v>
      </c>
      <c r="H57" s="11"/>
      <c r="I57" s="11"/>
      <c r="J57" s="12">
        <v>55</v>
      </c>
      <c r="N57" s="33">
        <v>84.04</v>
      </c>
    </row>
    <row r="58" spans="1:14" ht="16.5" customHeight="1">
      <c r="A58" s="11" t="s">
        <v>96</v>
      </c>
      <c r="B58" s="17" t="s">
        <v>263</v>
      </c>
      <c r="C58" s="17" t="s">
        <v>172</v>
      </c>
      <c r="D58" s="11" t="s">
        <v>324</v>
      </c>
      <c r="E58" s="11" t="s">
        <v>163</v>
      </c>
      <c r="F58" s="11" t="s">
        <v>360</v>
      </c>
      <c r="G58" s="33">
        <v>84.04</v>
      </c>
      <c r="H58" s="11"/>
      <c r="I58" s="11"/>
      <c r="J58" s="12">
        <v>56</v>
      </c>
      <c r="N58" s="33">
        <v>84.02</v>
      </c>
    </row>
    <row r="59" spans="1:14" ht="16.5" customHeight="1">
      <c r="A59" s="11" t="s">
        <v>106</v>
      </c>
      <c r="B59" s="17" t="s">
        <v>273</v>
      </c>
      <c r="C59" s="17" t="s">
        <v>174</v>
      </c>
      <c r="D59" s="11" t="s">
        <v>324</v>
      </c>
      <c r="E59" s="11" t="s">
        <v>165</v>
      </c>
      <c r="F59" s="11" t="s">
        <v>363</v>
      </c>
      <c r="G59" s="33">
        <v>84.02</v>
      </c>
      <c r="H59" s="11"/>
      <c r="I59" s="11"/>
      <c r="J59" s="12">
        <v>57</v>
      </c>
      <c r="N59" s="31">
        <v>84</v>
      </c>
    </row>
    <row r="60" spans="1:14" ht="16.5" customHeight="1">
      <c r="A60" s="11" t="s">
        <v>79</v>
      </c>
      <c r="B60" s="17" t="s">
        <v>246</v>
      </c>
      <c r="C60" s="17" t="s">
        <v>174</v>
      </c>
      <c r="D60" s="11" t="s">
        <v>324</v>
      </c>
      <c r="E60" s="11" t="s">
        <v>163</v>
      </c>
      <c r="F60" s="11" t="s">
        <v>330</v>
      </c>
      <c r="G60" s="31">
        <v>84</v>
      </c>
      <c r="H60" s="11"/>
      <c r="I60" s="11"/>
      <c r="J60" s="12">
        <v>58</v>
      </c>
      <c r="N60" s="33">
        <v>83.94</v>
      </c>
    </row>
    <row r="61" spans="1:14" ht="16.5" customHeight="1">
      <c r="A61" s="11" t="s">
        <v>59</v>
      </c>
      <c r="B61" s="17" t="s">
        <v>226</v>
      </c>
      <c r="C61" s="17" t="s">
        <v>174</v>
      </c>
      <c r="D61" s="11" t="s">
        <v>324</v>
      </c>
      <c r="E61" s="11" t="s">
        <v>161</v>
      </c>
      <c r="F61" s="11" t="s">
        <v>359</v>
      </c>
      <c r="G61" s="33">
        <v>83.94</v>
      </c>
      <c r="H61" s="11"/>
      <c r="I61" s="11"/>
      <c r="J61" s="12">
        <v>59</v>
      </c>
      <c r="N61" s="31">
        <v>83.9</v>
      </c>
    </row>
    <row r="62" spans="1:14" ht="16.5" customHeight="1">
      <c r="A62" s="11" t="s">
        <v>103</v>
      </c>
      <c r="B62" s="17" t="s">
        <v>270</v>
      </c>
      <c r="C62" s="17" t="s">
        <v>172</v>
      </c>
      <c r="D62" s="11" t="s">
        <v>324</v>
      </c>
      <c r="E62" s="11" t="s">
        <v>165</v>
      </c>
      <c r="F62" s="16" t="s">
        <v>351</v>
      </c>
      <c r="G62" s="31">
        <v>83.9</v>
      </c>
      <c r="H62" s="11"/>
      <c r="I62" s="11"/>
      <c r="J62" s="12">
        <v>60</v>
      </c>
      <c r="N62" s="31">
        <v>83.8</v>
      </c>
    </row>
    <row r="63" spans="1:14" ht="16.5" customHeight="1">
      <c r="A63" s="11" t="s">
        <v>126</v>
      </c>
      <c r="B63" s="17" t="s">
        <v>293</v>
      </c>
      <c r="C63" s="17" t="s">
        <v>172</v>
      </c>
      <c r="D63" s="11" t="s">
        <v>324</v>
      </c>
      <c r="E63" s="16" t="s">
        <v>168</v>
      </c>
      <c r="F63" s="11" t="s">
        <v>341</v>
      </c>
      <c r="G63" s="31">
        <v>83.8</v>
      </c>
      <c r="H63" s="11"/>
      <c r="I63" s="11"/>
      <c r="J63" s="12">
        <v>61</v>
      </c>
      <c r="N63" s="33">
        <v>83.72</v>
      </c>
    </row>
    <row r="64" spans="1:14" ht="16.5" customHeight="1">
      <c r="A64" s="11" t="s">
        <v>55</v>
      </c>
      <c r="B64" s="17" t="s">
        <v>222</v>
      </c>
      <c r="C64" s="17" t="s">
        <v>174</v>
      </c>
      <c r="D64" s="11" t="s">
        <v>324</v>
      </c>
      <c r="E64" s="11" t="s">
        <v>161</v>
      </c>
      <c r="F64" s="11" t="s">
        <v>338</v>
      </c>
      <c r="G64" s="33">
        <v>83.72</v>
      </c>
      <c r="H64" s="11"/>
      <c r="I64" s="11"/>
      <c r="J64" s="12">
        <v>62</v>
      </c>
      <c r="N64" s="31">
        <v>83.7</v>
      </c>
    </row>
    <row r="65" spans="1:14" ht="16.5" customHeight="1">
      <c r="A65" s="11" t="s">
        <v>74</v>
      </c>
      <c r="B65" s="17" t="s">
        <v>241</v>
      </c>
      <c r="C65" s="17" t="s">
        <v>172</v>
      </c>
      <c r="D65" s="11" t="s">
        <v>324</v>
      </c>
      <c r="E65" s="11" t="s">
        <v>163</v>
      </c>
      <c r="F65" s="11" t="s">
        <v>348</v>
      </c>
      <c r="G65" s="31">
        <v>83.7</v>
      </c>
      <c r="H65" s="11"/>
      <c r="I65" s="11"/>
      <c r="J65" s="12">
        <v>63</v>
      </c>
      <c r="N65" s="31">
        <v>83.68</v>
      </c>
    </row>
    <row r="66" spans="1:14" ht="16.5" customHeight="1">
      <c r="A66" s="11" t="s">
        <v>73</v>
      </c>
      <c r="B66" s="17" t="s">
        <v>240</v>
      </c>
      <c r="C66" s="17" t="s">
        <v>174</v>
      </c>
      <c r="D66" s="11" t="s">
        <v>324</v>
      </c>
      <c r="E66" s="11" t="s">
        <v>163</v>
      </c>
      <c r="F66" s="11" t="s">
        <v>366</v>
      </c>
      <c r="G66" s="31">
        <v>83.68</v>
      </c>
      <c r="H66" s="11"/>
      <c r="I66" s="11"/>
      <c r="J66" s="12">
        <v>64</v>
      </c>
      <c r="N66" s="33">
        <v>83.64</v>
      </c>
    </row>
    <row r="67" spans="1:14" ht="14.25">
      <c r="A67" s="11" t="s">
        <v>65</v>
      </c>
      <c r="B67" s="17" t="s">
        <v>232</v>
      </c>
      <c r="C67" s="17" t="s">
        <v>174</v>
      </c>
      <c r="D67" s="11" t="s">
        <v>324</v>
      </c>
      <c r="E67" s="11" t="s">
        <v>161</v>
      </c>
      <c r="F67" s="11" t="s">
        <v>353</v>
      </c>
      <c r="G67" s="33">
        <v>83.64</v>
      </c>
      <c r="H67" s="11"/>
      <c r="I67" s="11"/>
      <c r="J67" s="12">
        <v>65</v>
      </c>
      <c r="N67" s="35">
        <v>83.6</v>
      </c>
    </row>
    <row r="68" spans="1:14" ht="14.25">
      <c r="A68" s="11" t="s">
        <v>30</v>
      </c>
      <c r="B68" s="17" t="s">
        <v>196</v>
      </c>
      <c r="C68" s="17" t="s">
        <v>172</v>
      </c>
      <c r="D68" s="11" t="s">
        <v>324</v>
      </c>
      <c r="E68" s="11" t="s">
        <v>159</v>
      </c>
      <c r="F68" s="11" t="s">
        <v>345</v>
      </c>
      <c r="G68" s="35">
        <v>83.6</v>
      </c>
      <c r="H68" s="11"/>
      <c r="I68" s="11"/>
      <c r="J68" s="12">
        <v>66</v>
      </c>
      <c r="N68" s="36">
        <v>83.56</v>
      </c>
    </row>
    <row r="69" spans="1:14" ht="14.25">
      <c r="A69" s="11" t="s">
        <v>58</v>
      </c>
      <c r="B69" s="17" t="s">
        <v>225</v>
      </c>
      <c r="C69" s="17" t="s">
        <v>174</v>
      </c>
      <c r="D69" s="11" t="s">
        <v>324</v>
      </c>
      <c r="E69" s="11" t="s">
        <v>161</v>
      </c>
      <c r="F69" s="11" t="s">
        <v>358</v>
      </c>
      <c r="G69" s="36">
        <v>83.56</v>
      </c>
      <c r="H69" s="11"/>
      <c r="I69" s="11"/>
      <c r="J69" s="12">
        <v>67</v>
      </c>
      <c r="N69" s="35">
        <v>83.5</v>
      </c>
    </row>
    <row r="70" spans="1:14" ht="14.25">
      <c r="A70" s="11" t="s">
        <v>90</v>
      </c>
      <c r="B70" s="17" t="s">
        <v>257</v>
      </c>
      <c r="C70" s="17" t="s">
        <v>172</v>
      </c>
      <c r="D70" s="11" t="s">
        <v>324</v>
      </c>
      <c r="E70" s="11" t="s">
        <v>163</v>
      </c>
      <c r="F70" s="16" t="s">
        <v>335</v>
      </c>
      <c r="G70" s="35">
        <v>83.5</v>
      </c>
      <c r="H70" s="11"/>
      <c r="I70" s="11"/>
      <c r="J70" s="12">
        <v>68</v>
      </c>
      <c r="N70" s="35">
        <v>83.4</v>
      </c>
    </row>
    <row r="71" spans="1:14" ht="14.25">
      <c r="A71" s="11" t="s">
        <v>87</v>
      </c>
      <c r="B71" s="17" t="s">
        <v>254</v>
      </c>
      <c r="C71" s="17" t="s">
        <v>172</v>
      </c>
      <c r="D71" s="11" t="s">
        <v>324</v>
      </c>
      <c r="E71" s="11" t="s">
        <v>163</v>
      </c>
      <c r="F71" s="11" t="s">
        <v>331</v>
      </c>
      <c r="G71" s="35">
        <v>83.4</v>
      </c>
      <c r="H71" s="11"/>
      <c r="I71" s="11"/>
      <c r="J71" s="12">
        <v>69</v>
      </c>
      <c r="N71" s="35">
        <v>83.4</v>
      </c>
    </row>
    <row r="72" spans="1:14" ht="14.25">
      <c r="A72" s="11" t="s">
        <v>107</v>
      </c>
      <c r="B72" s="17" t="s">
        <v>274</v>
      </c>
      <c r="C72" s="17" t="s">
        <v>174</v>
      </c>
      <c r="D72" s="11" t="s">
        <v>324</v>
      </c>
      <c r="E72" s="11" t="s">
        <v>165</v>
      </c>
      <c r="F72" s="11" t="s">
        <v>336</v>
      </c>
      <c r="G72" s="35">
        <v>83.4</v>
      </c>
      <c r="H72" s="11"/>
      <c r="I72" s="11"/>
      <c r="J72" s="12">
        <v>70</v>
      </c>
      <c r="N72" s="35">
        <v>83.3</v>
      </c>
    </row>
    <row r="73" spans="1:14" ht="14.25">
      <c r="A73" s="11" t="s">
        <v>27</v>
      </c>
      <c r="B73" s="17" t="s">
        <v>193</v>
      </c>
      <c r="C73" s="17" t="s">
        <v>174</v>
      </c>
      <c r="D73" s="11" t="s">
        <v>324</v>
      </c>
      <c r="E73" s="11" t="s">
        <v>159</v>
      </c>
      <c r="F73" s="11" t="s">
        <v>343</v>
      </c>
      <c r="G73" s="35">
        <v>83.3</v>
      </c>
      <c r="H73" s="11"/>
      <c r="I73" s="11"/>
      <c r="J73" s="12">
        <v>71</v>
      </c>
      <c r="N73" s="35">
        <v>83.3</v>
      </c>
    </row>
    <row r="74" spans="1:14" ht="14.25">
      <c r="A74" s="11" t="s">
        <v>86</v>
      </c>
      <c r="B74" s="17" t="s">
        <v>253</v>
      </c>
      <c r="C74" s="17" t="s">
        <v>174</v>
      </c>
      <c r="D74" s="11" t="s">
        <v>324</v>
      </c>
      <c r="E74" s="11" t="s">
        <v>163</v>
      </c>
      <c r="F74" s="11" t="s">
        <v>342</v>
      </c>
      <c r="G74" s="35">
        <v>83.3</v>
      </c>
      <c r="H74" s="11"/>
      <c r="I74" s="11"/>
      <c r="J74" s="12">
        <v>72</v>
      </c>
      <c r="N74" s="36">
        <v>83.08</v>
      </c>
    </row>
    <row r="75" spans="1:14" ht="14.25">
      <c r="A75" s="11" t="s">
        <v>93</v>
      </c>
      <c r="B75" s="17" t="s">
        <v>260</v>
      </c>
      <c r="C75" s="17" t="s">
        <v>174</v>
      </c>
      <c r="D75" s="11" t="s">
        <v>324</v>
      </c>
      <c r="E75" s="11" t="s">
        <v>163</v>
      </c>
      <c r="F75" s="11" t="s">
        <v>352</v>
      </c>
      <c r="G75" s="36">
        <v>83.08</v>
      </c>
      <c r="H75" s="11"/>
      <c r="I75" s="11"/>
      <c r="J75" s="12">
        <v>73</v>
      </c>
      <c r="N75" s="36">
        <v>83</v>
      </c>
    </row>
    <row r="76" spans="1:14" ht="14.25">
      <c r="A76" s="11" t="s">
        <v>105</v>
      </c>
      <c r="B76" s="17" t="s">
        <v>272</v>
      </c>
      <c r="C76" s="17" t="s">
        <v>172</v>
      </c>
      <c r="D76" s="11" t="s">
        <v>324</v>
      </c>
      <c r="E76" s="11" t="s">
        <v>165</v>
      </c>
      <c r="F76" s="11" t="s">
        <v>341</v>
      </c>
      <c r="G76" s="36">
        <v>83</v>
      </c>
      <c r="H76" s="11"/>
      <c r="I76" s="11"/>
      <c r="J76" s="12">
        <v>74</v>
      </c>
      <c r="N76" s="35">
        <v>82.9</v>
      </c>
    </row>
    <row r="77" spans="1:14" ht="14.25">
      <c r="A77" s="11" t="s">
        <v>3</v>
      </c>
      <c r="B77" s="17" t="s">
        <v>173</v>
      </c>
      <c r="C77" s="17" t="s">
        <v>174</v>
      </c>
      <c r="D77" s="11" t="s">
        <v>324</v>
      </c>
      <c r="E77" s="11" t="s">
        <v>160</v>
      </c>
      <c r="F77" s="11" t="s">
        <v>331</v>
      </c>
      <c r="G77" s="35">
        <v>82.9</v>
      </c>
      <c r="H77" s="11"/>
      <c r="I77" s="11"/>
      <c r="J77" s="12">
        <v>75</v>
      </c>
      <c r="N77" s="36">
        <v>82.8</v>
      </c>
    </row>
    <row r="78" spans="1:14" ht="14.25">
      <c r="A78" s="11" t="s">
        <v>129</v>
      </c>
      <c r="B78" s="17" t="s">
        <v>296</v>
      </c>
      <c r="C78" s="17" t="s">
        <v>174</v>
      </c>
      <c r="D78" s="11" t="s">
        <v>324</v>
      </c>
      <c r="E78" s="11" t="s">
        <v>167</v>
      </c>
      <c r="F78" s="11" t="s">
        <v>372</v>
      </c>
      <c r="G78" s="36">
        <v>82.8</v>
      </c>
      <c r="H78" s="11"/>
      <c r="I78" s="11"/>
      <c r="J78" s="12">
        <v>76</v>
      </c>
      <c r="N78" s="35">
        <v>82.7</v>
      </c>
    </row>
    <row r="79" spans="1:14" ht="14.25">
      <c r="A79" s="11" t="s">
        <v>89</v>
      </c>
      <c r="B79" s="17" t="s">
        <v>256</v>
      </c>
      <c r="C79" s="17" t="s">
        <v>172</v>
      </c>
      <c r="D79" s="11" t="s">
        <v>324</v>
      </c>
      <c r="E79" s="11" t="s">
        <v>163</v>
      </c>
      <c r="F79" s="11" t="s">
        <v>367</v>
      </c>
      <c r="G79" s="35">
        <v>82.7</v>
      </c>
      <c r="H79" s="11"/>
      <c r="I79" s="11"/>
      <c r="J79" s="12">
        <v>77</v>
      </c>
      <c r="N79" s="36">
        <v>82.56</v>
      </c>
    </row>
    <row r="80" spans="1:14" ht="14.25">
      <c r="A80" s="11" t="s">
        <v>46</v>
      </c>
      <c r="B80" s="17" t="s">
        <v>213</v>
      </c>
      <c r="C80" s="17" t="s">
        <v>172</v>
      </c>
      <c r="D80" s="11" t="s">
        <v>324</v>
      </c>
      <c r="E80" s="11" t="s">
        <v>161</v>
      </c>
      <c r="F80" s="11" t="s">
        <v>354</v>
      </c>
      <c r="G80" s="36">
        <v>82.56</v>
      </c>
      <c r="H80" s="11"/>
      <c r="I80" s="11"/>
      <c r="J80" s="12">
        <v>78</v>
      </c>
      <c r="N80" s="36">
        <v>82.56</v>
      </c>
    </row>
    <row r="81" spans="1:14" ht="14.25">
      <c r="A81" s="11" t="s">
        <v>131</v>
      </c>
      <c r="B81" s="17" t="s">
        <v>298</v>
      </c>
      <c r="C81" s="17" t="s">
        <v>172</v>
      </c>
      <c r="D81" s="11" t="s">
        <v>324</v>
      </c>
      <c r="E81" s="11" t="s">
        <v>167</v>
      </c>
      <c r="F81" s="11" t="s">
        <v>372</v>
      </c>
      <c r="G81" s="36">
        <v>82.56</v>
      </c>
      <c r="H81" s="11"/>
      <c r="I81" s="11"/>
      <c r="J81" s="12">
        <v>79</v>
      </c>
      <c r="N81" s="35">
        <v>82.42</v>
      </c>
    </row>
    <row r="82" spans="1:14" ht="14.25">
      <c r="A82" s="11" t="s">
        <v>99</v>
      </c>
      <c r="B82" s="17" t="s">
        <v>266</v>
      </c>
      <c r="C82" s="17" t="s">
        <v>172</v>
      </c>
      <c r="D82" s="11" t="s">
        <v>324</v>
      </c>
      <c r="E82" s="11" t="s">
        <v>165</v>
      </c>
      <c r="F82" s="11" t="s">
        <v>336</v>
      </c>
      <c r="G82" s="35">
        <v>82.42</v>
      </c>
      <c r="H82" s="11"/>
      <c r="I82" s="11"/>
      <c r="J82" s="12">
        <v>80</v>
      </c>
      <c r="N82" s="35">
        <v>82.4</v>
      </c>
    </row>
    <row r="83" spans="1:14" ht="14.25">
      <c r="A83" s="11" t="s">
        <v>19</v>
      </c>
      <c r="B83" s="17" t="s">
        <v>185</v>
      </c>
      <c r="C83" s="17" t="s">
        <v>172</v>
      </c>
      <c r="D83" s="11" t="s">
        <v>324</v>
      </c>
      <c r="E83" s="11" t="s">
        <v>159</v>
      </c>
      <c r="F83" s="11" t="s">
        <v>337</v>
      </c>
      <c r="G83" s="35">
        <v>82.4</v>
      </c>
      <c r="H83" s="11"/>
      <c r="I83" s="11"/>
      <c r="J83" s="12">
        <v>81</v>
      </c>
      <c r="N83" s="35">
        <v>82.3</v>
      </c>
    </row>
    <row r="84" spans="1:14" ht="14.25">
      <c r="A84" s="11" t="s">
        <v>91</v>
      </c>
      <c r="B84" s="17" t="s">
        <v>258</v>
      </c>
      <c r="C84" s="17" t="s">
        <v>172</v>
      </c>
      <c r="D84" s="11" t="s">
        <v>324</v>
      </c>
      <c r="E84" s="11" t="s">
        <v>163</v>
      </c>
      <c r="F84" s="11" t="s">
        <v>364</v>
      </c>
      <c r="G84" s="35">
        <v>82.3</v>
      </c>
      <c r="H84" s="11"/>
      <c r="I84" s="11"/>
      <c r="J84" s="12">
        <v>82</v>
      </c>
      <c r="N84" s="35">
        <v>82.3</v>
      </c>
    </row>
    <row r="85" spans="1:14" ht="14.25">
      <c r="A85" s="11" t="s">
        <v>61</v>
      </c>
      <c r="B85" s="17" t="s">
        <v>228</v>
      </c>
      <c r="C85" s="17" t="s">
        <v>172</v>
      </c>
      <c r="D85" s="11" t="s">
        <v>324</v>
      </c>
      <c r="E85" s="11" t="s">
        <v>161</v>
      </c>
      <c r="F85" s="11" t="s">
        <v>337</v>
      </c>
      <c r="G85" s="35">
        <v>82.3</v>
      </c>
      <c r="H85" s="11"/>
      <c r="I85" s="11"/>
      <c r="J85" s="12">
        <v>83</v>
      </c>
      <c r="N85" s="35">
        <v>82.2</v>
      </c>
    </row>
    <row r="86" spans="1:14" ht="14.25">
      <c r="A86" s="11" t="s">
        <v>57</v>
      </c>
      <c r="B86" s="17" t="s">
        <v>224</v>
      </c>
      <c r="C86" s="17" t="s">
        <v>172</v>
      </c>
      <c r="D86" s="11" t="s">
        <v>324</v>
      </c>
      <c r="E86" s="11" t="s">
        <v>161</v>
      </c>
      <c r="F86" s="11" t="s">
        <v>330</v>
      </c>
      <c r="G86" s="35">
        <v>82.2</v>
      </c>
      <c r="H86" s="11"/>
      <c r="I86" s="11"/>
      <c r="J86" s="12">
        <v>84</v>
      </c>
      <c r="N86" s="35">
        <v>82.2</v>
      </c>
    </row>
    <row r="87" spans="1:14" ht="14.25">
      <c r="A87" s="11" t="s">
        <v>80</v>
      </c>
      <c r="B87" s="17" t="s">
        <v>247</v>
      </c>
      <c r="C87" s="17" t="s">
        <v>172</v>
      </c>
      <c r="D87" s="11" t="s">
        <v>324</v>
      </c>
      <c r="E87" s="11" t="s">
        <v>163</v>
      </c>
      <c r="F87" s="16" t="s">
        <v>333</v>
      </c>
      <c r="G87" s="35">
        <v>82.2</v>
      </c>
      <c r="H87" s="11"/>
      <c r="I87" s="11"/>
      <c r="J87" s="12">
        <v>85</v>
      </c>
      <c r="N87" s="35">
        <v>82.1</v>
      </c>
    </row>
    <row r="88" spans="1:14" ht="14.25">
      <c r="A88" s="11" t="s">
        <v>108</v>
      </c>
      <c r="B88" s="17" t="s">
        <v>275</v>
      </c>
      <c r="C88" s="17" t="s">
        <v>174</v>
      </c>
      <c r="D88" s="11" t="s">
        <v>324</v>
      </c>
      <c r="E88" s="11" t="s">
        <v>165</v>
      </c>
      <c r="F88" s="11" t="s">
        <v>337</v>
      </c>
      <c r="G88" s="35">
        <v>82.1</v>
      </c>
      <c r="H88" s="11"/>
      <c r="I88" s="11"/>
      <c r="J88" s="12">
        <v>86</v>
      </c>
      <c r="N88" s="35">
        <v>82</v>
      </c>
    </row>
    <row r="89" spans="1:14" ht="14.25">
      <c r="A89" s="11" t="s">
        <v>11</v>
      </c>
      <c r="B89" s="17" t="s">
        <v>177</v>
      </c>
      <c r="C89" s="17" t="s">
        <v>172</v>
      </c>
      <c r="D89" s="11" t="s">
        <v>324</v>
      </c>
      <c r="E89" s="11" t="s">
        <v>160</v>
      </c>
      <c r="F89" s="11" t="s">
        <v>333</v>
      </c>
      <c r="G89" s="35">
        <v>82</v>
      </c>
      <c r="H89" s="11"/>
      <c r="I89" s="11"/>
      <c r="J89" s="12">
        <v>87</v>
      </c>
      <c r="N89" s="35">
        <v>82</v>
      </c>
    </row>
    <row r="90" spans="1:14" ht="14.25">
      <c r="A90" s="11" t="s">
        <v>47</v>
      </c>
      <c r="B90" s="17" t="s">
        <v>214</v>
      </c>
      <c r="C90" s="17" t="s">
        <v>172</v>
      </c>
      <c r="D90" s="11" t="s">
        <v>324</v>
      </c>
      <c r="E90" s="11" t="s">
        <v>161</v>
      </c>
      <c r="F90" s="11" t="s">
        <v>335</v>
      </c>
      <c r="G90" s="35">
        <v>82</v>
      </c>
      <c r="H90" s="11"/>
      <c r="I90" s="11"/>
      <c r="J90" s="12">
        <v>88</v>
      </c>
      <c r="N90" s="35">
        <v>81.8</v>
      </c>
    </row>
    <row r="91" spans="1:14" ht="14.25">
      <c r="A91" s="11" t="s">
        <v>22</v>
      </c>
      <c r="B91" s="17" t="s">
        <v>188</v>
      </c>
      <c r="C91" s="17" t="s">
        <v>174</v>
      </c>
      <c r="D91" s="11" t="s">
        <v>324</v>
      </c>
      <c r="E91" s="11" t="s">
        <v>159</v>
      </c>
      <c r="F91" s="11" t="s">
        <v>340</v>
      </c>
      <c r="G91" s="35">
        <v>81.8</v>
      </c>
      <c r="H91" s="11"/>
      <c r="I91" s="11"/>
      <c r="J91" s="12">
        <v>89</v>
      </c>
      <c r="N91" s="35">
        <v>81.7</v>
      </c>
    </row>
    <row r="92" spans="1:14" ht="14.25">
      <c r="A92" s="11" t="s">
        <v>117</v>
      </c>
      <c r="B92" s="17" t="s">
        <v>284</v>
      </c>
      <c r="C92" s="17" t="s">
        <v>174</v>
      </c>
      <c r="D92" s="11" t="s">
        <v>324</v>
      </c>
      <c r="E92" s="11" t="s">
        <v>165</v>
      </c>
      <c r="F92" s="11" t="s">
        <v>370</v>
      </c>
      <c r="G92" s="35">
        <v>81.7</v>
      </c>
      <c r="H92" s="11"/>
      <c r="I92" s="11"/>
      <c r="J92" s="12">
        <v>90</v>
      </c>
      <c r="N92" s="36">
        <v>81.58</v>
      </c>
    </row>
    <row r="93" spans="1:14" ht="14.25">
      <c r="A93" s="11" t="s">
        <v>48</v>
      </c>
      <c r="B93" s="17" t="s">
        <v>215</v>
      </c>
      <c r="C93" s="17" t="s">
        <v>172</v>
      </c>
      <c r="D93" s="11" t="s">
        <v>324</v>
      </c>
      <c r="E93" s="11" t="s">
        <v>161</v>
      </c>
      <c r="F93" s="20" t="s">
        <v>355</v>
      </c>
      <c r="G93" s="36">
        <v>81.58</v>
      </c>
      <c r="H93" s="11"/>
      <c r="I93" s="11"/>
      <c r="J93" s="12">
        <v>91</v>
      </c>
      <c r="N93" s="35">
        <v>81.5</v>
      </c>
    </row>
    <row r="94" spans="1:14" ht="14.25">
      <c r="A94" s="11" t="s">
        <v>15</v>
      </c>
      <c r="B94" s="17" t="s">
        <v>181</v>
      </c>
      <c r="C94" s="17" t="s">
        <v>172</v>
      </c>
      <c r="D94" s="11" t="s">
        <v>324</v>
      </c>
      <c r="E94" s="11" t="s">
        <v>159</v>
      </c>
      <c r="F94" s="11" t="s">
        <v>337</v>
      </c>
      <c r="G94" s="35">
        <v>81.5</v>
      </c>
      <c r="H94" s="11"/>
      <c r="I94" s="11"/>
      <c r="J94" s="12">
        <v>92</v>
      </c>
      <c r="N94" s="35">
        <v>81.4</v>
      </c>
    </row>
    <row r="95" spans="1:14" ht="14.25">
      <c r="A95" s="11" t="s">
        <v>36</v>
      </c>
      <c r="B95" s="17" t="s">
        <v>203</v>
      </c>
      <c r="C95" s="17" t="s">
        <v>172</v>
      </c>
      <c r="D95" s="11" t="s">
        <v>324</v>
      </c>
      <c r="E95" s="11" t="s">
        <v>159</v>
      </c>
      <c r="F95" s="11" t="s">
        <v>349</v>
      </c>
      <c r="G95" s="35">
        <v>81.4</v>
      </c>
      <c r="H95" s="11"/>
      <c r="I95" s="11"/>
      <c r="J95" s="12">
        <v>93</v>
      </c>
      <c r="N95" s="35">
        <v>81.4</v>
      </c>
    </row>
    <row r="96" spans="1:14" ht="14.25">
      <c r="A96" s="11" t="s">
        <v>71</v>
      </c>
      <c r="B96" s="17" t="s">
        <v>238</v>
      </c>
      <c r="C96" s="17" t="s">
        <v>172</v>
      </c>
      <c r="D96" s="11" t="s">
        <v>324</v>
      </c>
      <c r="E96" s="11" t="s">
        <v>163</v>
      </c>
      <c r="F96" s="11" t="s">
        <v>347</v>
      </c>
      <c r="G96" s="35">
        <v>81.4</v>
      </c>
      <c r="H96" s="11"/>
      <c r="I96" s="11"/>
      <c r="J96" s="12">
        <v>94</v>
      </c>
      <c r="N96" s="35">
        <v>81.4</v>
      </c>
    </row>
    <row r="97" spans="1:14" ht="14.25">
      <c r="A97" s="11" t="s">
        <v>116</v>
      </c>
      <c r="B97" s="17" t="s">
        <v>283</v>
      </c>
      <c r="C97" s="17" t="s">
        <v>172</v>
      </c>
      <c r="D97" s="11" t="s">
        <v>324</v>
      </c>
      <c r="E97" s="11" t="s">
        <v>165</v>
      </c>
      <c r="F97" s="11" t="s">
        <v>365</v>
      </c>
      <c r="G97" s="35">
        <v>81.4</v>
      </c>
      <c r="H97" s="11"/>
      <c r="I97" s="11"/>
      <c r="J97" s="12">
        <v>95</v>
      </c>
      <c r="N97" s="35">
        <v>81.3</v>
      </c>
    </row>
    <row r="98" spans="1:14" ht="14.25">
      <c r="A98" s="11" t="s">
        <v>114</v>
      </c>
      <c r="B98" s="17" t="s">
        <v>281</v>
      </c>
      <c r="C98" s="17" t="s">
        <v>172</v>
      </c>
      <c r="D98" s="11" t="s">
        <v>324</v>
      </c>
      <c r="E98" s="11" t="s">
        <v>165</v>
      </c>
      <c r="F98" s="11" t="s">
        <v>340</v>
      </c>
      <c r="G98" s="35">
        <v>81.3</v>
      </c>
      <c r="H98" s="11"/>
      <c r="I98" s="11"/>
      <c r="J98" s="12">
        <v>96</v>
      </c>
      <c r="N98" s="35">
        <v>81.22</v>
      </c>
    </row>
    <row r="99" spans="1:14" ht="14.25">
      <c r="A99" s="11" t="s">
        <v>17</v>
      </c>
      <c r="B99" s="17" t="s">
        <v>183</v>
      </c>
      <c r="C99" s="17" t="s">
        <v>172</v>
      </c>
      <c r="D99" s="11" t="s">
        <v>324</v>
      </c>
      <c r="E99" s="11" t="s">
        <v>159</v>
      </c>
      <c r="F99" s="11" t="s">
        <v>334</v>
      </c>
      <c r="G99" s="35">
        <v>81.22</v>
      </c>
      <c r="H99" s="11"/>
      <c r="I99" s="11"/>
      <c r="J99" s="12">
        <v>97</v>
      </c>
      <c r="N99" s="35">
        <v>81.2</v>
      </c>
    </row>
    <row r="100" spans="1:14" ht="14.25">
      <c r="A100" s="11" t="s">
        <v>53</v>
      </c>
      <c r="B100" s="17" t="s">
        <v>220</v>
      </c>
      <c r="C100" s="17" t="s">
        <v>172</v>
      </c>
      <c r="D100" s="11" t="s">
        <v>324</v>
      </c>
      <c r="E100" s="11" t="s">
        <v>161</v>
      </c>
      <c r="F100" s="11" t="s">
        <v>357</v>
      </c>
      <c r="G100" s="35">
        <v>81.2</v>
      </c>
      <c r="H100" s="11"/>
      <c r="I100" s="11"/>
      <c r="J100" s="12">
        <v>98</v>
      </c>
      <c r="N100" s="35">
        <v>81.1</v>
      </c>
    </row>
    <row r="101" spans="1:14" ht="14.25">
      <c r="A101" s="11" t="s">
        <v>120</v>
      </c>
      <c r="B101" s="17" t="s">
        <v>287</v>
      </c>
      <c r="C101" s="17" t="s">
        <v>172</v>
      </c>
      <c r="D101" s="11" t="s">
        <v>324</v>
      </c>
      <c r="E101" s="11" t="s">
        <v>165</v>
      </c>
      <c r="F101" s="16" t="s">
        <v>356</v>
      </c>
      <c r="G101" s="35">
        <v>81.1</v>
      </c>
      <c r="H101" s="11"/>
      <c r="I101" s="11"/>
      <c r="J101" s="12">
        <v>99</v>
      </c>
      <c r="N101" s="35">
        <v>81</v>
      </c>
    </row>
    <row r="102" spans="1:14" ht="14.25">
      <c r="A102" s="11" t="s">
        <v>39</v>
      </c>
      <c r="B102" s="17" t="s">
        <v>206</v>
      </c>
      <c r="C102" s="17" t="s">
        <v>172</v>
      </c>
      <c r="D102" s="11" t="s">
        <v>324</v>
      </c>
      <c r="E102" s="11" t="s">
        <v>162</v>
      </c>
      <c r="F102" s="11" t="s">
        <v>340</v>
      </c>
      <c r="G102" s="35">
        <v>81</v>
      </c>
      <c r="H102" s="11"/>
      <c r="I102" s="11"/>
      <c r="J102" s="12">
        <v>100</v>
      </c>
      <c r="N102" s="35">
        <v>81</v>
      </c>
    </row>
    <row r="103" spans="1:14" ht="14.25">
      <c r="A103" s="11" t="s">
        <v>45</v>
      </c>
      <c r="B103" s="17" t="s">
        <v>212</v>
      </c>
      <c r="C103" s="17" t="s">
        <v>172</v>
      </c>
      <c r="D103" s="11" t="s">
        <v>324</v>
      </c>
      <c r="E103" s="11" t="s">
        <v>161</v>
      </c>
      <c r="F103" s="11" t="s">
        <v>341</v>
      </c>
      <c r="G103" s="35">
        <v>81</v>
      </c>
      <c r="H103" s="11"/>
      <c r="I103" s="11"/>
      <c r="J103" s="12">
        <v>101</v>
      </c>
      <c r="N103" s="35">
        <v>80.9</v>
      </c>
    </row>
    <row r="104" spans="1:14" ht="14.25">
      <c r="A104" s="11" t="s">
        <v>40</v>
      </c>
      <c r="B104" s="17" t="s">
        <v>207</v>
      </c>
      <c r="C104" s="17" t="s">
        <v>172</v>
      </c>
      <c r="D104" s="11" t="s">
        <v>324</v>
      </c>
      <c r="E104" s="11" t="s">
        <v>161</v>
      </c>
      <c r="F104" s="11" t="s">
        <v>350</v>
      </c>
      <c r="G104" s="35">
        <v>80.9</v>
      </c>
      <c r="H104" s="11"/>
      <c r="I104" s="23"/>
      <c r="J104" s="12">
        <v>102</v>
      </c>
      <c r="N104" s="35">
        <v>80.9</v>
      </c>
    </row>
    <row r="105" spans="1:14" ht="14.25">
      <c r="A105" s="11" t="s">
        <v>41</v>
      </c>
      <c r="B105" s="17" t="s">
        <v>208</v>
      </c>
      <c r="C105" s="17" t="s">
        <v>172</v>
      </c>
      <c r="D105" s="11" t="s">
        <v>324</v>
      </c>
      <c r="E105" s="11" t="s">
        <v>161</v>
      </c>
      <c r="F105" s="11" t="s">
        <v>351</v>
      </c>
      <c r="G105" s="35">
        <v>80.9</v>
      </c>
      <c r="H105" s="11"/>
      <c r="I105" s="11"/>
      <c r="J105" s="12">
        <v>103</v>
      </c>
      <c r="N105" s="35">
        <v>80.8</v>
      </c>
    </row>
    <row r="106" spans="1:14" ht="14.25">
      <c r="A106" s="11" t="s">
        <v>124</v>
      </c>
      <c r="B106" s="17" t="s">
        <v>291</v>
      </c>
      <c r="C106" s="17" t="s">
        <v>174</v>
      </c>
      <c r="D106" s="11" t="s">
        <v>324</v>
      </c>
      <c r="E106" s="11" t="s">
        <v>165</v>
      </c>
      <c r="F106" s="20" t="s">
        <v>371</v>
      </c>
      <c r="G106" s="35">
        <v>80.8</v>
      </c>
      <c r="H106" s="11"/>
      <c r="I106" s="11"/>
      <c r="J106" s="12">
        <v>104</v>
      </c>
      <c r="N106" s="36">
        <v>80.78</v>
      </c>
    </row>
    <row r="107" spans="1:14" ht="14.25">
      <c r="A107" s="11" t="s">
        <v>134</v>
      </c>
      <c r="B107" s="17" t="s">
        <v>301</v>
      </c>
      <c r="C107" s="17" t="s">
        <v>172</v>
      </c>
      <c r="D107" s="11" t="s">
        <v>324</v>
      </c>
      <c r="E107" s="16" t="s">
        <v>167</v>
      </c>
      <c r="F107" s="11" t="s">
        <v>353</v>
      </c>
      <c r="G107" s="36">
        <v>80.78</v>
      </c>
      <c r="H107" s="11"/>
      <c r="I107" s="11"/>
      <c r="J107" s="12">
        <v>105</v>
      </c>
      <c r="N107" s="36">
        <v>80.66</v>
      </c>
    </row>
    <row r="108" spans="1:14" ht="14.25">
      <c r="A108" s="11" t="s">
        <v>43</v>
      </c>
      <c r="B108" s="17" t="s">
        <v>210</v>
      </c>
      <c r="C108" s="17" t="s">
        <v>172</v>
      </c>
      <c r="D108" s="11" t="s">
        <v>324</v>
      </c>
      <c r="E108" s="11" t="s">
        <v>161</v>
      </c>
      <c r="F108" s="11" t="s">
        <v>353</v>
      </c>
      <c r="G108" s="36">
        <v>80.66</v>
      </c>
      <c r="H108" s="11"/>
      <c r="I108" s="11"/>
      <c r="J108" s="12">
        <v>106</v>
      </c>
      <c r="N108" s="36">
        <v>80.56</v>
      </c>
    </row>
    <row r="109" spans="1:14" ht="14.25">
      <c r="A109" s="11" t="s">
        <v>127</v>
      </c>
      <c r="B109" s="17" t="s">
        <v>294</v>
      </c>
      <c r="C109" s="17" t="s">
        <v>172</v>
      </c>
      <c r="D109" s="11" t="s">
        <v>324</v>
      </c>
      <c r="E109" s="11" t="s">
        <v>168</v>
      </c>
      <c r="F109" s="16" t="s">
        <v>343</v>
      </c>
      <c r="G109" s="36">
        <v>80.56</v>
      </c>
      <c r="H109" s="11"/>
      <c r="I109" s="11"/>
      <c r="J109" s="12">
        <v>107</v>
      </c>
      <c r="N109" s="35">
        <v>80.2</v>
      </c>
    </row>
    <row r="110" spans="1:14" ht="14.25">
      <c r="A110" s="11" t="s">
        <v>66</v>
      </c>
      <c r="B110" s="17" t="s">
        <v>233</v>
      </c>
      <c r="C110" s="17" t="s">
        <v>172</v>
      </c>
      <c r="D110" s="11" t="s">
        <v>324</v>
      </c>
      <c r="E110" s="11" t="s">
        <v>161</v>
      </c>
      <c r="F110" s="11" t="s">
        <v>363</v>
      </c>
      <c r="G110" s="35">
        <v>80.2</v>
      </c>
      <c r="H110" s="11"/>
      <c r="I110" s="11"/>
      <c r="J110" s="12">
        <v>108</v>
      </c>
      <c r="N110" s="35"/>
    </row>
    <row r="111" spans="1:14" ht="14.25">
      <c r="A111" s="11" t="s">
        <v>81</v>
      </c>
      <c r="B111" s="17" t="s">
        <v>248</v>
      </c>
      <c r="C111" s="17" t="s">
        <v>172</v>
      </c>
      <c r="D111" s="11" t="s">
        <v>324</v>
      </c>
      <c r="E111" s="11" t="s">
        <v>163</v>
      </c>
      <c r="F111" s="11" t="s">
        <v>330</v>
      </c>
      <c r="G111" s="28"/>
      <c r="H111" s="11"/>
      <c r="I111" s="23">
        <v>79.8</v>
      </c>
      <c r="J111" s="12">
        <v>109</v>
      </c>
      <c r="N111" s="35">
        <f>SUM(N3:N110)</f>
        <v>8989.060000000001</v>
      </c>
    </row>
  </sheetData>
  <mergeCells count="1">
    <mergeCell ref="A1:J1"/>
  </mergeCells>
  <printOptions horizontalCentered="1"/>
  <pageMargins left="0.5511811023622047" right="0.5511811023622047" top="0.984251968503937" bottom="0.7874015748031497" header="0.5118110236220472" footer="0.5118110236220472"/>
  <pageSetup fitToHeight="4" fitToWidth="4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2016-11-17T03:20:38Z</cp:lastPrinted>
  <dcterms:created xsi:type="dcterms:W3CDTF">2016-05-27T06:32:46Z</dcterms:created>
  <dcterms:modified xsi:type="dcterms:W3CDTF">2016-11-17T08:28:07Z</dcterms:modified>
  <cp:category/>
  <cp:version/>
  <cp:contentType/>
  <cp:contentStatus/>
</cp:coreProperties>
</file>